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Лист1!$12:$13</definedName>
    <definedName name="_xlnm.Print_Area" localSheetId="0">Лист1!$A$1:$N$155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5" i="1"/>
  <c r="N154"/>
  <c r="M154"/>
  <c r="N16" l="1"/>
  <c r="N20"/>
  <c r="N24"/>
  <c r="N28"/>
  <c r="N32"/>
  <c r="N36"/>
  <c r="N40"/>
  <c r="N44"/>
  <c r="N48"/>
  <c r="N52"/>
  <c r="N56"/>
  <c r="N60"/>
  <c r="N64"/>
  <c r="N68"/>
  <c r="N72"/>
  <c r="N76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M15"/>
  <c r="N15" s="1"/>
  <c r="M16"/>
  <c r="M17"/>
  <c r="N17" s="1"/>
  <c r="M18"/>
  <c r="N18" s="1"/>
  <c r="M19"/>
  <c r="N19" s="1"/>
  <c r="M20"/>
  <c r="M21"/>
  <c r="N21" s="1"/>
  <c r="M22"/>
  <c r="N22" s="1"/>
  <c r="M23"/>
  <c r="N23" s="1"/>
  <c r="M24"/>
  <c r="M25"/>
  <c r="N25" s="1"/>
  <c r="M26"/>
  <c r="N26" s="1"/>
  <c r="M27"/>
  <c r="N27" s="1"/>
  <c r="M28"/>
  <c r="M29"/>
  <c r="N29" s="1"/>
  <c r="M30"/>
  <c r="N30" s="1"/>
  <c r="M31"/>
  <c r="N31" s="1"/>
  <c r="M32"/>
  <c r="M33"/>
  <c r="N33" s="1"/>
  <c r="M34"/>
  <c r="N34" s="1"/>
  <c r="M35"/>
  <c r="N35" s="1"/>
  <c r="M36"/>
  <c r="M37"/>
  <c r="N37" s="1"/>
  <c r="M38"/>
  <c r="N38" s="1"/>
  <c r="M39"/>
  <c r="N39" s="1"/>
  <c r="M40"/>
  <c r="M41"/>
  <c r="N41" s="1"/>
  <c r="M42"/>
  <c r="N42" s="1"/>
  <c r="M43"/>
  <c r="N43" s="1"/>
  <c r="M44"/>
  <c r="M45"/>
  <c r="N45" s="1"/>
  <c r="M46"/>
  <c r="N46" s="1"/>
  <c r="M47"/>
  <c r="N47" s="1"/>
  <c r="M48"/>
  <c r="M49"/>
  <c r="N49" s="1"/>
  <c r="M50"/>
  <c r="N50" s="1"/>
  <c r="M51"/>
  <c r="N51" s="1"/>
  <c r="M52"/>
  <c r="M53"/>
  <c r="N53" s="1"/>
  <c r="M54"/>
  <c r="N54" s="1"/>
  <c r="M55"/>
  <c r="N55" s="1"/>
  <c r="M56"/>
  <c r="M57"/>
  <c r="N57" s="1"/>
  <c r="M58"/>
  <c r="N58" s="1"/>
  <c r="M59"/>
  <c r="N59" s="1"/>
  <c r="M60"/>
  <c r="M61"/>
  <c r="N61" s="1"/>
  <c r="M62"/>
  <c r="N62" s="1"/>
  <c r="M63"/>
  <c r="N63" s="1"/>
  <c r="M64"/>
  <c r="M65"/>
  <c r="N65" s="1"/>
  <c r="M66"/>
  <c r="N66" s="1"/>
  <c r="M67"/>
  <c r="N67" s="1"/>
  <c r="M68"/>
  <c r="M69"/>
  <c r="N69" s="1"/>
  <c r="M70"/>
  <c r="N70" s="1"/>
  <c r="M71"/>
  <c r="N71" s="1"/>
  <c r="M72"/>
  <c r="M73"/>
  <c r="N73" s="1"/>
  <c r="M74"/>
  <c r="N74" s="1"/>
  <c r="M75"/>
  <c r="N75" s="1"/>
  <c r="M76"/>
  <c r="M77"/>
  <c r="N77" s="1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4" l="1"/>
  <c r="N14" s="1"/>
</calcChain>
</file>

<file path=xl/sharedStrings.xml><?xml version="1.0" encoding="utf-8"?>
<sst xmlns="http://schemas.openxmlformats.org/spreadsheetml/2006/main" count="304" uniqueCount="174">
  <si>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</si>
  <si>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</si>
  <si>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</si>
  <si>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</si>
  <si>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</si>
  <si>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</si>
  <si>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</si>
  <si>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</si>
  <si>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</si>
  <si>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</si>
  <si>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</si>
  <si>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</si>
  <si>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</si>
  <si>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</si>
  <si>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</si>
  <si>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</si>
  <si>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</si>
  <si>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</si>
  <si>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</si>
  <si>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упак</t>
  </si>
  <si>
    <t>/Электрод грудной с винтом и зажимом для снятия электрокардиограммы у взрослых Характеристики:
Тип электрода - металлический Ag/AgCl
Баллон - мягкий ПВХ
Диаметр электрода - 24 мм
Комплект состоит из 6 электродов</t>
  </si>
  <si>
    <t xml:space="preserve">Бак для медицинских отходов класс Б 20 л желтый с ручкой </t>
  </si>
  <si>
    <t>Бахилы одноразовые Экстра 4,0гр, 30мкм, с двойной резинкой, синий</t>
  </si>
  <si>
    <t>Бинт липкий Ролепласт н/ст 10см*10м</t>
  </si>
  <si>
    <t>Бинт марлевый размер 5х10 не стерильный</t>
  </si>
  <si>
    <t>Бинт марлевый размер 5х10 стерильный в инд упаковке</t>
  </si>
  <si>
    <t>Бинт марлевый размер 7х14 не стерильный</t>
  </si>
  <si>
    <t>Бинт марлевый размер 7х14 стерильный в инд упаковке</t>
  </si>
  <si>
    <t>Бинты эластичные трубчатые латексно-полиэфирные  №1</t>
  </si>
  <si>
    <t>Бинты эластичные трубчатые латексно-полиэфирные  №2</t>
  </si>
  <si>
    <t>Бинты эластичные трубчатые латексно-полиэфирные  №3</t>
  </si>
  <si>
    <t>Бинты эластичные трубчатые латексно-полиэфирные  №4</t>
  </si>
  <si>
    <t>Бинты эластичные трубчатые латексно-полиэфирные  №5</t>
  </si>
  <si>
    <t>Бинты эластичные трубчатые латексно-полиэфирные  №6</t>
  </si>
  <si>
    <t xml:space="preserve">Бумага для видеопринтера  110мм х 20м </t>
  </si>
  <si>
    <t xml:space="preserve">Бумага для ЭКГ 210мм х 30м х 18мм </t>
  </si>
  <si>
    <t xml:space="preserve">Вата нестерильная 250 грамм в инд. упаковке </t>
  </si>
  <si>
    <t>Вата стерильная -100 грамм в инд. упаковке</t>
  </si>
  <si>
    <t xml:space="preserve">Вата стерильная -50 грамм в инд. упаковке </t>
  </si>
  <si>
    <t>Вата нестерильная 100 грамм  в инд. упаковке</t>
  </si>
  <si>
    <t>Ведро с педалью для медотходов класса Б / Емкость для временного хранения и удаления медотходов класса Б (с педалью) 10-12 л, желтый</t>
  </si>
  <si>
    <t>Воронка ушная, №2, диаметр 3,7мм, высота 36мм, стерильная</t>
  </si>
  <si>
    <t>Гель УЗИ средней вязкости канистра – 5 литров</t>
  </si>
  <si>
    <t xml:space="preserve">Гель Ультрагель (Медиагель) для УЗИ упак 5кг </t>
  </si>
  <si>
    <t>Гигрометр Вит-2</t>
  </si>
  <si>
    <t xml:space="preserve">Губка коллагеновая кровоостанавливающая рассасыв 50х50мм </t>
  </si>
  <si>
    <t>Датчик оптоэлектронный пульсоксиметрический взрослый , многоразовый. для аппарата КАПД-02-СТ-А</t>
  </si>
  <si>
    <t xml:space="preserve">Дозирующее. устр-во для 5л канистры </t>
  </si>
  <si>
    <t>Емкость-контейнер для сбора острого инструментария класс Б, объем 1,0л, желтый с крышкой иглосъемником и заглушкой</t>
  </si>
  <si>
    <t>Емкость-контейнер для сбора отходов класса Б, объем 12л, желтый с крышкой</t>
  </si>
  <si>
    <t xml:space="preserve">Жгут венозный взрослый шт </t>
  </si>
  <si>
    <t>Зеркало  гинекологическое одноразовое стерильное. размер M</t>
  </si>
  <si>
    <t>Зеркало  гинекологическое одноразовое стерильное. размер S</t>
  </si>
  <si>
    <t>Зеркало  гинекологическое одноразовое стерильное. размер L</t>
  </si>
  <si>
    <t xml:space="preserve">Зонд урогенитальный тип D (Цитощетка), одноразовый, стерильный </t>
  </si>
  <si>
    <t xml:space="preserve">Зонд урогенитальный тип А одноразовый </t>
  </si>
  <si>
    <t xml:space="preserve">Игла акупунктурная / 0.30х30 (5х20) </t>
  </si>
  <si>
    <t>Игла инъекционная 30G (0,3х12мм), тонкая стенка, стерильная</t>
  </si>
  <si>
    <t xml:space="preserve">Игла инъекционная стерильная 21G, 0,8x40 </t>
  </si>
  <si>
    <t>Игла инъекционная, медицинская, стерильная, одноразовая, Луер 25G, 0,5х20 мм</t>
  </si>
  <si>
    <t>Индикаторы 180/60С для воздушной стерилизации. 1000шт с журналом, соответствует классу 4 (многопеременные индикаторы – метка «Н» - контроль параметров в камере стерилизатора) и классу 5 (интегр. индикаторы - метка «В» - контроль параметров внутри упаковок и изделий) по классификации ГОСТ ISO 11140-1-2011;липкий слой на обратной стороне индикатора облегчает его закрепление на стерилизуемых упаковках и при документировании; гарантийный срок годности – 24 месяца.</t>
  </si>
  <si>
    <t>Индикатор МедИС 132/20,Индикатор паровой стерилизации химический одноразовый. Температура стерилизации 132 ± 1°С. контроль параметров в камере стерилизатора) и классу 5 (интегр. индикаторы - метка «В» - контроль параметров внутри упаковок и изделий) по классификации ГОСТ ISO 11140-1-2011;липкий слой на обратной стороне индикатора облегчает его закрепление на стерилизуемых упаковках и при документировании; гарантийный срок годности –36 месяца.    1000шт с журналом</t>
  </si>
  <si>
    <t>Кабель отведений ЭКГ совместимый с регистратором ЭКГ холтеровским  «Валента» МН-08. Количество отведений – 7. Длина не менее 0,7 м. Цветовая маркировка, тип коннекторов - кнопочный, материал устойчивый к биологическим агрессивным средам.</t>
  </si>
  <si>
    <t xml:space="preserve">Катетер внутривенный с доп портом и крыльями 20G шт </t>
  </si>
  <si>
    <t xml:space="preserve">Катетер внутривенный с доп портом и крыльями 22G шт </t>
  </si>
  <si>
    <t>Периферический внутривенный катетер  размеры 18-22G</t>
  </si>
  <si>
    <t>Катетер для вливания в малые "бабочка"</t>
  </si>
  <si>
    <t>Катетер Нелатона мужской, р-р 18, 40 см, ПВХ. Стерильный</t>
  </si>
  <si>
    <t>Клеенка ПВХ подкладная, ширина 1,4мх1,0 метр</t>
  </si>
  <si>
    <t>Комплект проводов для ЭКГ для ВАЛЕНТА.   Количество отведений -10 Длина - не менее 3 м. Тип разъема D-SUB Тип коннектора к электродам - штекерный</t>
  </si>
  <si>
    <t>Комплект электродов с ремнями (РЭГ)</t>
  </si>
  <si>
    <t>Контейнер – дезинфектор для сбора и дезинфекции медицинских отходов - ЭМ-контейнер с краном, 15л.(с крышкой)</t>
  </si>
  <si>
    <t>Пакеты бумажные для воздушной и паровой стерилизации 100*200мм</t>
  </si>
  <si>
    <t>Пакеты бумажные для воздушной и паровой стерилизации 150*250мм</t>
  </si>
  <si>
    <t>Пакеты бумажные для воздушной и паровой стерилизации 150*280мм</t>
  </si>
  <si>
    <t>Пакеты бумажные для воздушной и паровой стерилизации 300*390мм</t>
  </si>
  <si>
    <t>Лезвие стерильн. Однораз. для скальпеля №11</t>
  </si>
  <si>
    <t>Лейкопластырь 2см х 500см рулон тканевый</t>
  </si>
  <si>
    <t>Лейкопластырь 3см х 500см рулон тканевый</t>
  </si>
  <si>
    <t xml:space="preserve">Лейкопластырь бактерицидный размер 2,5х7,2 </t>
  </si>
  <si>
    <t>Лейкопластырь бакт. инъекц. D-22, №1000. упак</t>
  </si>
  <si>
    <t xml:space="preserve">Лейкопластырь бактерицидный размер 6х10  </t>
  </si>
  <si>
    <t>Лейкопластырь 1см х 500см рулон тканевый</t>
  </si>
  <si>
    <t>Манжета для измерения АД к комплексу КАПД-02-СТ</t>
  </si>
  <si>
    <t>Марля медицинская 1000 м, рул</t>
  </si>
  <si>
    <t>Маска медиц 3-слойная на резинке одноразовая</t>
  </si>
  <si>
    <t xml:space="preserve">Многоразовый жгут эластичный с застежкой </t>
  </si>
  <si>
    <t>Мундштук д/алкометра Alcotest 6510/6810</t>
  </si>
  <si>
    <t>Одноразовые картонные мундштуки для спирографии, размер 25х65х0,7. картонные трубки, герметично упакованные в индивидуальные полиэтиленовые пакеты</t>
  </si>
  <si>
    <t>Набор для крикотиреотомии</t>
  </si>
  <si>
    <t xml:space="preserve">Нарукавники одноразовые полиэтиленовые белые 25x40 см </t>
  </si>
  <si>
    <t xml:space="preserve">Нить Капрон (плетеная) , USP № 2/0, L=0.75м, игла 20,25,30мм, изгиб 1/2, колющая, одноигольная(уп.20шт)/ООО "Волоть", Россия </t>
  </si>
  <si>
    <t>Нить Кетгут (простой), USP № 3/0(МР 3), L=0.75м, игла 20,25мм, изгиб 1/2, колющая, одноигольная (уп.20шт)/Волоть</t>
  </si>
  <si>
    <t>Нить хирургическая рассасывающаяся ПГА нить полигликолидная, плетеная с покрытием, окрашенная (фиолетовая) .Характеристики нити:  диаметр 4/0 , длина - 75 см.   Характеристики иглы: игла колющая 1/2 окружности, длина 30 мм. №10шт/уп</t>
  </si>
  <si>
    <t>Шелк (плетеная) черная, USP № 3/0(МР 2), L=0.75м, игла 20,26мм, изгиб 1/2, колющая, одноигольная(уп.20шт)/Волоть</t>
  </si>
  <si>
    <t>Шовный мат-л-ВИКРИЛ 2/0, 75 см, фиолет. Кол. 26 мм, 1/2 W9122. №12шт/упак</t>
  </si>
  <si>
    <t>ПГА (плетеная), USP № 3/0(МР 2), L=0.75м, игла 20,26мм, изгиб 1/2, колющая, одноигольная (уп-ка: 12 шт.)/Волоть</t>
  </si>
  <si>
    <t xml:space="preserve">Одноразовый электрод ЭКГ, диаметр 55 мм. Круглый, в центре основы с проводящим твердым гелем сенсор и коннектор с покрытием Ag/AgCl.. </t>
  </si>
  <si>
    <t>ЭКГ-Электрод одноразовый самоклеящийся, диаметр 55 мм для  взрослых</t>
  </si>
  <si>
    <t>Отрез марлевый нестерильный 10метров в инд.упаковке</t>
  </si>
  <si>
    <t>Пакет гипотермический Снежок</t>
  </si>
  <si>
    <t>Пакет для мед.отходов класс «Б» Размер 600*500</t>
  </si>
  <si>
    <t>Пакет первязочный первой помощиПакет первязочный первой помощи, ИПП-1, стерильный</t>
  </si>
  <si>
    <t>Перчати стерильные хирургические в инд. упаковке размер 8</t>
  </si>
  <si>
    <t>Перчатки смотровые нитриловые нестерильные р L</t>
  </si>
  <si>
    <t>Перчатки смотровые нитриловые нестерильные р S</t>
  </si>
  <si>
    <t>Перчатки смотровые нитриловые нестерильные р М</t>
  </si>
  <si>
    <t>Перчатки смотр нестер нитриловые повышенной прочности, c длинной манжетой р М</t>
  </si>
  <si>
    <t xml:space="preserve">Перчатки смотр нестер нитриловые с антибактериальным покрытием М </t>
  </si>
  <si>
    <t xml:space="preserve">Перчатки смотр стер нитриловые р L </t>
  </si>
  <si>
    <t xml:space="preserve">Перчатки смотр стер нитриловые р S </t>
  </si>
  <si>
    <t>Перчатки смотр стер нитриловые р М</t>
  </si>
  <si>
    <t>Перчтки смотровые латексные  не стерильные размер М</t>
  </si>
  <si>
    <t>Перчтки смотровые латексные  не стерильные размер L</t>
  </si>
  <si>
    <t>Перчтки смотровые латексные  не стерильные размер S</t>
  </si>
  <si>
    <t>Перчатки смотровые латексные с увлажняющими компонентами  не стерильные размер М</t>
  </si>
  <si>
    <t>Повязка стер.из неткан.мат-ла с впитыв.подклад. 5*9,0 см;</t>
  </si>
  <si>
    <t>Повязка стер.из неткан.мат-ла с впитыв.подклад. ранозаживляющая 1 шт, 7,5 см х 10 см</t>
  </si>
  <si>
    <t>Полоски индикаторные Бетадез-тест</t>
  </si>
  <si>
    <t xml:space="preserve">Презервативы д/УЗИ </t>
  </si>
  <si>
    <t xml:space="preserve">Простыня в рулоне 200х70см смс 14г\2м с перфорацией , нестерильная </t>
  </si>
  <si>
    <t>Прстыня стерильная 70х80</t>
  </si>
  <si>
    <t>Прстыня стерильная размер 140х200мм</t>
  </si>
  <si>
    <t xml:space="preserve">Салфетка антисептич спиртов 100х60мм </t>
  </si>
  <si>
    <t>Салфетка спирт для обработки датчиков УЗИ шт №70</t>
  </si>
  <si>
    <t xml:space="preserve">Салфетки марлевые размер 14х16 стерильные №10 </t>
  </si>
  <si>
    <t xml:space="preserve">Салфетки марлевые размер 45х29 стерильные  №5 </t>
  </si>
  <si>
    <t>Система для в\в введения  ; инъекционная игла 21G (08*38mm)</t>
  </si>
  <si>
    <t>Система для в\в введения 2-ходовая ; инъекционная игла 21G (08*38mm)</t>
  </si>
  <si>
    <t xml:space="preserve">Скальпель Certus хирургический стерильный  углеродистая сталь размер 10 </t>
  </si>
  <si>
    <t>Скальпель с лезвием  из нержавеющей стали размер 11</t>
  </si>
  <si>
    <t xml:space="preserve">Скарификатор боковое копье одноразовое </t>
  </si>
  <si>
    <t>Тампон-зонд деревянный стер. Однораз 150мм</t>
  </si>
  <si>
    <t>Термометр медицинский безртутный amrus tvy-130 12 шт.</t>
  </si>
  <si>
    <t>Тест-полоски Accu-Chek  Перформа, шт №50</t>
  </si>
  <si>
    <t>Тест-полоски Accu-Chek Актив шт №50</t>
  </si>
  <si>
    <t>Тест-система для инвазивной экспресс-диагностики Helicobacter pylori по уреазной активности №100</t>
  </si>
  <si>
    <t>Тонометр OMRON M2 Basic (HEM 7121-RU)</t>
  </si>
  <si>
    <t>Тонометр механический с манжетой 22-42см и стетоскопом</t>
  </si>
  <si>
    <t>Трусы для гидроколонотерапии 1шт</t>
  </si>
  <si>
    <t>Униагель  для ЭЭГ во флаконах по 250мл;</t>
  </si>
  <si>
    <t xml:space="preserve">Униспрей для ЭКГ и ЭЭГ – 200 грамм </t>
  </si>
  <si>
    <t xml:space="preserve">Фартук 81*125 полиэтилен ПНД н/ст </t>
  </si>
  <si>
    <t>Халат одноразовый хирургический размер 48-50</t>
  </si>
  <si>
    <t>Халат хир. нестерильн дл.140смраз.56-59</t>
  </si>
  <si>
    <t>Шапочка одноразовая «Шарлотка»</t>
  </si>
  <si>
    <t>Шпатель одноразовый деревянный  стерильный</t>
  </si>
  <si>
    <t>Шприц трехкомпонентный игла 10 мл  21G (08*40mm)</t>
  </si>
  <si>
    <t>Шприц 150 мл типа ЖАНЕ под катетерную насадку</t>
  </si>
  <si>
    <t xml:space="preserve">Шприц 1мл 3-комп U-100 инсулин однораз шт </t>
  </si>
  <si>
    <t>Шприц 20 мл 3-комп под инфузионный насос</t>
  </si>
  <si>
    <t>Шприц трехкомпонентный игла 20 мл 21G (08*40mm)</t>
  </si>
  <si>
    <t>Шприц трехкомпонентный игла 2 мл 23G (06*30mm)</t>
  </si>
  <si>
    <t>Шприц трехкомпонентный игла 5 мл 22G (07*40mm)</t>
  </si>
  <si>
    <t xml:space="preserve">Шприц инсулиновый 1мл 2-комп с иглой </t>
  </si>
  <si>
    <t>Шприц трехкомпонентный игла 2 мл 23G (06*30mm) (безопасный для ВИЧ. Гепатит инфицир)</t>
  </si>
  <si>
    <t>Шприц трехкомпонентный игла 5 мл 22G (07*40mm) (безопасный для ВИЧ. Гепатит инфицир)</t>
  </si>
  <si>
    <t>Электроды РВГ комплект (ленточные)</t>
  </si>
  <si>
    <t>Электроды ЭКГ многоразовые конечностные   Длина клеммы - 140-145 мм Покрытие - Ag/AgCl
Соединение с кабелем пациента - универсальное: под штекер 3-4 мм или кнопку
Комплект состоит из 4 разноцветных конечностных электродов (клеммы) с винтом и зажимом.</t>
  </si>
  <si>
    <t>Расходные материалы</t>
  </si>
  <si>
    <t>Источник информации №57 от 19.12.2022</t>
  </si>
  <si>
    <t>Источник информации №48 от 20.12.2022</t>
  </si>
  <si>
    <t>комплект</t>
  </si>
  <si>
    <t>пар</t>
  </si>
  <si>
    <t>Шт</t>
  </si>
  <si>
    <t>рулон</t>
  </si>
  <si>
    <t>Уп</t>
  </si>
  <si>
    <t>Пара</t>
  </si>
  <si>
    <t>Фл</t>
  </si>
  <si>
    <t xml:space="preserve">ПАКЕТ комбинированный самокл. 150*300мм, для стерилизации </t>
  </si>
  <si>
    <t>уп</t>
  </si>
  <si>
    <t>пара</t>
  </si>
  <si>
    <t>Источник информации №33 от 19.12.2022</t>
  </si>
  <si>
    <t>Эндотрахеальная трубка Комбитьюб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</si>
</sst>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#,##0\ _₽"/>
    <numFmt numFmtId="166" formatCode="#,##0.00\ _₽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66675</xdr:rowOff>
    </xdr:from>
    <xdr:to>
      <xdr:col>13</xdr:col>
      <xdr:colOff>0</xdr:colOff>
      <xdr:row>3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view="pageBreakPreview" topLeftCell="A150" zoomScale="90" zoomScaleSheetLayoutView="90" workbookViewId="0">
      <selection activeCell="N156" sqref="N156"/>
    </sheetView>
  </sheetViews>
  <sheetFormatPr defaultRowHeight="61.5" customHeight="1"/>
  <cols>
    <col min="1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34.285156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21.75" customHeight="1">
      <c r="A1" s="15" t="s">
        <v>13</v>
      </c>
      <c r="B1" s="15"/>
      <c r="C1" s="15"/>
      <c r="D1" s="15"/>
      <c r="E1" s="15"/>
      <c r="F1" s="15"/>
      <c r="G1" s="15"/>
      <c r="H1" s="15"/>
      <c r="I1" s="17" t="s">
        <v>159</v>
      </c>
      <c r="J1" s="18"/>
      <c r="K1" s="18"/>
      <c r="L1" s="18"/>
      <c r="M1" s="18"/>
      <c r="N1" s="19"/>
    </row>
    <row r="2" spans="1:14" ht="28.5" customHeight="1">
      <c r="A2" s="15" t="s">
        <v>6</v>
      </c>
      <c r="B2" s="15"/>
      <c r="C2" s="15"/>
      <c r="D2" s="15"/>
      <c r="E2" s="15"/>
      <c r="F2" s="15"/>
      <c r="G2" s="15"/>
      <c r="H2" s="15"/>
      <c r="I2" s="16">
        <v>44916</v>
      </c>
      <c r="J2" s="16"/>
      <c r="K2" s="16"/>
      <c r="L2" s="16"/>
      <c r="M2" s="16"/>
      <c r="N2" s="16"/>
    </row>
    <row r="3" spans="1:14" ht="50.25" customHeight="1">
      <c r="A3" s="20" t="s">
        <v>14</v>
      </c>
      <c r="B3" s="20"/>
      <c r="C3" s="20"/>
      <c r="D3" s="20"/>
      <c r="E3" s="20"/>
      <c r="F3" s="20"/>
      <c r="G3" s="20"/>
      <c r="H3" s="20"/>
      <c r="I3" s="21" t="s">
        <v>15</v>
      </c>
      <c r="J3" s="21"/>
      <c r="K3" s="21"/>
      <c r="L3" s="21"/>
      <c r="M3" s="21"/>
      <c r="N3" s="21"/>
    </row>
    <row r="4" spans="1:14" ht="39" customHeight="1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1" customHeight="1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30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1.5" customHeigh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4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4.75" customHeight="1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52.5" customHeight="1">
      <c r="A10" s="15" t="s">
        <v>12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44.25" customHeight="1">
      <c r="A11" s="15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" customFormat="1" ht="61.5" customHeight="1">
      <c r="A12" s="14" t="s">
        <v>0</v>
      </c>
      <c r="B12" s="14"/>
      <c r="C12" s="14"/>
      <c r="D12" s="14"/>
      <c r="E12" s="14"/>
      <c r="F12" s="14"/>
      <c r="G12" s="14" t="s">
        <v>1</v>
      </c>
      <c r="H12" s="14" t="s">
        <v>2</v>
      </c>
      <c r="I12" s="24" t="s">
        <v>3</v>
      </c>
      <c r="J12" s="26" t="s">
        <v>172</v>
      </c>
      <c r="K12" s="26" t="s">
        <v>160</v>
      </c>
      <c r="L12" s="26" t="s">
        <v>161</v>
      </c>
      <c r="M12" s="24" t="s">
        <v>4</v>
      </c>
      <c r="N12" s="23" t="s">
        <v>5</v>
      </c>
    </row>
    <row r="13" spans="1:14" s="1" customFormat="1" ht="103.5" customHeight="1">
      <c r="A13" s="22"/>
      <c r="B13" s="22"/>
      <c r="C13" s="22"/>
      <c r="D13" s="22"/>
      <c r="E13" s="22"/>
      <c r="F13" s="22"/>
      <c r="G13" s="22"/>
      <c r="H13" s="22"/>
      <c r="I13" s="25"/>
      <c r="J13" s="27"/>
      <c r="K13" s="27"/>
      <c r="L13" s="27"/>
      <c r="M13" s="25"/>
      <c r="N13" s="23"/>
    </row>
    <row r="14" spans="1:14" s="1" customFormat="1" ht="91.5" customHeight="1">
      <c r="A14" s="14">
        <v>1</v>
      </c>
      <c r="B14" s="14"/>
      <c r="C14" s="14"/>
      <c r="D14" s="14"/>
      <c r="E14" s="14"/>
      <c r="F14" s="14"/>
      <c r="G14" s="9" t="s">
        <v>20</v>
      </c>
      <c r="H14" s="9" t="s">
        <v>162</v>
      </c>
      <c r="I14" s="12">
        <v>1</v>
      </c>
      <c r="J14" s="8">
        <v>4532</v>
      </c>
      <c r="K14" s="6">
        <v>4400</v>
      </c>
      <c r="L14" s="10">
        <v>4620</v>
      </c>
      <c r="M14" s="8">
        <f t="shared" ref="M14:M77" si="0">(J14+K14+L14)/3</f>
        <v>4517.333333333333</v>
      </c>
      <c r="N14" s="8">
        <f>M14*I14</f>
        <v>4517.333333333333</v>
      </c>
    </row>
    <row r="15" spans="1:14" ht="61.5" customHeight="1">
      <c r="A15" s="14">
        <v>2</v>
      </c>
      <c r="B15" s="14"/>
      <c r="C15" s="14"/>
      <c r="D15" s="14"/>
      <c r="E15" s="14"/>
      <c r="F15" s="14"/>
      <c r="G15" s="9" t="s">
        <v>21</v>
      </c>
      <c r="H15" s="9" t="s">
        <v>18</v>
      </c>
      <c r="I15" s="12">
        <v>2</v>
      </c>
      <c r="J15" s="7">
        <v>762.96</v>
      </c>
      <c r="K15" s="6">
        <v>748</v>
      </c>
      <c r="L15" s="10">
        <v>785.4</v>
      </c>
      <c r="M15" s="13">
        <f t="shared" si="0"/>
        <v>765.45333333333338</v>
      </c>
      <c r="N15" s="13">
        <f t="shared" ref="N15:N78" si="1">M15*I15</f>
        <v>1530.9066666666668</v>
      </c>
    </row>
    <row r="16" spans="1:14" ht="61.5" customHeight="1">
      <c r="A16" s="14">
        <v>3</v>
      </c>
      <c r="B16" s="14"/>
      <c r="C16" s="14"/>
      <c r="D16" s="14"/>
      <c r="E16" s="14"/>
      <c r="F16" s="14"/>
      <c r="G16" s="9" t="s">
        <v>22</v>
      </c>
      <c r="H16" s="9" t="s">
        <v>163</v>
      </c>
      <c r="I16" s="12">
        <v>2000</v>
      </c>
      <c r="J16" s="8">
        <v>2.89</v>
      </c>
      <c r="K16" s="6">
        <v>2.86</v>
      </c>
      <c r="L16" s="10">
        <v>3</v>
      </c>
      <c r="M16" s="13">
        <f t="shared" si="0"/>
        <v>2.9166666666666665</v>
      </c>
      <c r="N16" s="13">
        <f t="shared" si="1"/>
        <v>5833.333333333333</v>
      </c>
    </row>
    <row r="17" spans="1:14" ht="61.5" customHeight="1">
      <c r="A17" s="14">
        <v>4</v>
      </c>
      <c r="B17" s="14"/>
      <c r="C17" s="14"/>
      <c r="D17" s="14"/>
      <c r="E17" s="14"/>
      <c r="F17" s="14"/>
      <c r="G17" s="9" t="s">
        <v>23</v>
      </c>
      <c r="H17" s="9" t="s">
        <v>18</v>
      </c>
      <c r="I17" s="12">
        <v>5</v>
      </c>
      <c r="J17" s="8">
        <v>984.55</v>
      </c>
      <c r="K17" s="6">
        <v>970</v>
      </c>
      <c r="L17" s="10">
        <v>1018.5</v>
      </c>
      <c r="M17" s="13">
        <f t="shared" si="0"/>
        <v>991.01666666666677</v>
      </c>
      <c r="N17" s="13">
        <f t="shared" si="1"/>
        <v>4955.0833333333339</v>
      </c>
    </row>
    <row r="18" spans="1:14" ht="61.5" customHeight="1">
      <c r="A18" s="14">
        <v>5</v>
      </c>
      <c r="B18" s="14"/>
      <c r="C18" s="14"/>
      <c r="D18" s="14"/>
      <c r="E18" s="14"/>
      <c r="F18" s="14"/>
      <c r="G18" s="9" t="s">
        <v>24</v>
      </c>
      <c r="H18" s="9" t="s">
        <v>18</v>
      </c>
      <c r="I18" s="12">
        <v>550</v>
      </c>
      <c r="J18" s="8">
        <v>27.19</v>
      </c>
      <c r="K18" s="6">
        <v>26.4</v>
      </c>
      <c r="L18" s="10">
        <v>27.72</v>
      </c>
      <c r="M18" s="13">
        <f t="shared" si="0"/>
        <v>27.103333333333335</v>
      </c>
      <c r="N18" s="13">
        <f t="shared" si="1"/>
        <v>14906.833333333334</v>
      </c>
    </row>
    <row r="19" spans="1:14" ht="61.5" customHeight="1">
      <c r="A19" s="14">
        <v>6</v>
      </c>
      <c r="B19" s="14"/>
      <c r="C19" s="14"/>
      <c r="D19" s="14"/>
      <c r="E19" s="14"/>
      <c r="F19" s="14"/>
      <c r="G19" s="9" t="s">
        <v>25</v>
      </c>
      <c r="H19" s="9" t="s">
        <v>18</v>
      </c>
      <c r="I19" s="12">
        <v>260</v>
      </c>
      <c r="J19" s="8">
        <v>29.17</v>
      </c>
      <c r="K19" s="6">
        <v>28.6</v>
      </c>
      <c r="L19" s="10">
        <v>30.03</v>
      </c>
      <c r="M19" s="13">
        <f t="shared" si="0"/>
        <v>29.266666666666669</v>
      </c>
      <c r="N19" s="13">
        <f t="shared" si="1"/>
        <v>7609.3333333333339</v>
      </c>
    </row>
    <row r="20" spans="1:14" ht="61.5" customHeight="1">
      <c r="A20" s="14">
        <v>7</v>
      </c>
      <c r="B20" s="14"/>
      <c r="C20" s="14"/>
      <c r="D20" s="14"/>
      <c r="E20" s="14"/>
      <c r="F20" s="14"/>
      <c r="G20" s="9" t="s">
        <v>26</v>
      </c>
      <c r="H20" s="9" t="s">
        <v>164</v>
      </c>
      <c r="I20" s="12">
        <v>550</v>
      </c>
      <c r="J20" s="8">
        <v>44.44</v>
      </c>
      <c r="K20" s="6">
        <v>44</v>
      </c>
      <c r="L20" s="10">
        <v>46.2</v>
      </c>
      <c r="M20" s="13">
        <f t="shared" si="0"/>
        <v>44.879999999999995</v>
      </c>
      <c r="N20" s="13">
        <f t="shared" si="1"/>
        <v>24683.999999999996</v>
      </c>
    </row>
    <row r="21" spans="1:14" ht="61.5" customHeight="1">
      <c r="A21" s="14">
        <v>8</v>
      </c>
      <c r="B21" s="14"/>
      <c r="C21" s="14"/>
      <c r="D21" s="14"/>
      <c r="E21" s="14"/>
      <c r="F21" s="14"/>
      <c r="G21" s="9" t="s">
        <v>27</v>
      </c>
      <c r="H21" s="9" t="s">
        <v>18</v>
      </c>
      <c r="I21" s="12">
        <v>260</v>
      </c>
      <c r="J21" s="8">
        <v>51.36</v>
      </c>
      <c r="K21" s="6">
        <v>50.6</v>
      </c>
      <c r="L21" s="10">
        <v>53.13</v>
      </c>
      <c r="M21" s="13">
        <f t="shared" si="0"/>
        <v>51.696666666666665</v>
      </c>
      <c r="N21" s="13">
        <f t="shared" si="1"/>
        <v>13441.133333333333</v>
      </c>
    </row>
    <row r="22" spans="1:14" ht="61.5" customHeight="1">
      <c r="A22" s="14">
        <v>9</v>
      </c>
      <c r="B22" s="14"/>
      <c r="C22" s="14"/>
      <c r="D22" s="14"/>
      <c r="E22" s="14"/>
      <c r="F22" s="14"/>
      <c r="G22" s="9" t="s">
        <v>28</v>
      </c>
      <c r="H22" s="9" t="s">
        <v>18</v>
      </c>
      <c r="I22" s="12">
        <v>15</v>
      </c>
      <c r="J22" s="8">
        <v>18.54</v>
      </c>
      <c r="K22" s="6">
        <v>18</v>
      </c>
      <c r="L22" s="10">
        <v>18.899999999999999</v>
      </c>
      <c r="M22" s="13">
        <f t="shared" si="0"/>
        <v>18.48</v>
      </c>
      <c r="N22" s="13">
        <f t="shared" si="1"/>
        <v>277.2</v>
      </c>
    </row>
    <row r="23" spans="1:14" ht="61.5" customHeight="1">
      <c r="A23" s="14">
        <v>10</v>
      </c>
      <c r="B23" s="14"/>
      <c r="C23" s="14"/>
      <c r="D23" s="14"/>
      <c r="E23" s="14"/>
      <c r="F23" s="14"/>
      <c r="G23" s="9" t="s">
        <v>29</v>
      </c>
      <c r="H23" s="9" t="s">
        <v>18</v>
      </c>
      <c r="I23" s="12">
        <v>15</v>
      </c>
      <c r="J23" s="8">
        <v>24.48</v>
      </c>
      <c r="K23" s="6">
        <v>24</v>
      </c>
      <c r="L23" s="10">
        <v>25.2</v>
      </c>
      <c r="M23" s="13">
        <f t="shared" si="0"/>
        <v>24.560000000000002</v>
      </c>
      <c r="N23" s="13">
        <f t="shared" si="1"/>
        <v>368.40000000000003</v>
      </c>
    </row>
    <row r="24" spans="1:14" ht="61.5" customHeight="1">
      <c r="A24" s="14">
        <v>11</v>
      </c>
      <c r="B24" s="14"/>
      <c r="C24" s="14"/>
      <c r="D24" s="14"/>
      <c r="E24" s="14"/>
      <c r="F24" s="14"/>
      <c r="G24" s="9" t="s">
        <v>30</v>
      </c>
      <c r="H24" s="9" t="s">
        <v>18</v>
      </c>
      <c r="I24" s="12">
        <v>20</v>
      </c>
      <c r="J24" s="8">
        <v>28.28</v>
      </c>
      <c r="K24" s="6">
        <v>28</v>
      </c>
      <c r="L24" s="10">
        <v>29.4</v>
      </c>
      <c r="M24" s="13">
        <f t="shared" si="0"/>
        <v>28.560000000000002</v>
      </c>
      <c r="N24" s="13">
        <f t="shared" si="1"/>
        <v>571.20000000000005</v>
      </c>
    </row>
    <row r="25" spans="1:14" ht="61.5" customHeight="1">
      <c r="A25" s="14">
        <v>12</v>
      </c>
      <c r="B25" s="14"/>
      <c r="C25" s="14"/>
      <c r="D25" s="14"/>
      <c r="E25" s="14"/>
      <c r="F25" s="14"/>
      <c r="G25" s="9" t="s">
        <v>31</v>
      </c>
      <c r="H25" s="9" t="s">
        <v>18</v>
      </c>
      <c r="I25" s="12">
        <v>20</v>
      </c>
      <c r="J25" s="8">
        <v>32.479999999999997</v>
      </c>
      <c r="K25" s="6">
        <v>32</v>
      </c>
      <c r="L25" s="10">
        <v>33.6</v>
      </c>
      <c r="M25" s="13">
        <f t="shared" si="0"/>
        <v>32.693333333333328</v>
      </c>
      <c r="N25" s="13">
        <f t="shared" si="1"/>
        <v>653.86666666666656</v>
      </c>
    </row>
    <row r="26" spans="1:14" ht="61.5" customHeight="1">
      <c r="A26" s="14">
        <v>13</v>
      </c>
      <c r="B26" s="14"/>
      <c r="C26" s="14"/>
      <c r="D26" s="14"/>
      <c r="E26" s="14"/>
      <c r="F26" s="14"/>
      <c r="G26" s="9" t="s">
        <v>32</v>
      </c>
      <c r="H26" s="9" t="s">
        <v>18</v>
      </c>
      <c r="I26" s="12">
        <v>20</v>
      </c>
      <c r="J26" s="8">
        <v>35.020000000000003</v>
      </c>
      <c r="K26" s="6">
        <v>34</v>
      </c>
      <c r="L26" s="10">
        <v>35.700000000000003</v>
      </c>
      <c r="M26" s="13">
        <f t="shared" si="0"/>
        <v>34.906666666666673</v>
      </c>
      <c r="N26" s="13">
        <f t="shared" si="1"/>
        <v>698.13333333333344</v>
      </c>
    </row>
    <row r="27" spans="1:14" ht="61.5" customHeight="1">
      <c r="A27" s="14">
        <v>14</v>
      </c>
      <c r="B27" s="14"/>
      <c r="C27" s="14"/>
      <c r="D27" s="14"/>
      <c r="E27" s="14"/>
      <c r="F27" s="14"/>
      <c r="G27" s="9" t="s">
        <v>33</v>
      </c>
      <c r="H27" s="9" t="s">
        <v>18</v>
      </c>
      <c r="I27" s="12">
        <v>20</v>
      </c>
      <c r="J27" s="8">
        <v>40.799999999999997</v>
      </c>
      <c r="K27" s="6">
        <v>40</v>
      </c>
      <c r="L27" s="10">
        <v>42</v>
      </c>
      <c r="M27" s="13">
        <f t="shared" si="0"/>
        <v>40.93333333333333</v>
      </c>
      <c r="N27" s="13">
        <f t="shared" si="1"/>
        <v>818.66666666666663</v>
      </c>
    </row>
    <row r="28" spans="1:14" ht="61.5" customHeight="1">
      <c r="A28" s="14">
        <v>15</v>
      </c>
      <c r="B28" s="14"/>
      <c r="C28" s="14"/>
      <c r="D28" s="14"/>
      <c r="E28" s="14"/>
      <c r="F28" s="14"/>
      <c r="G28" s="9" t="s">
        <v>34</v>
      </c>
      <c r="H28" s="9" t="s">
        <v>18</v>
      </c>
      <c r="I28" s="12">
        <v>5</v>
      </c>
      <c r="J28" s="8">
        <v>1595.8</v>
      </c>
      <c r="K28" s="6">
        <v>1580</v>
      </c>
      <c r="L28" s="10">
        <v>1659</v>
      </c>
      <c r="M28" s="13">
        <f t="shared" si="0"/>
        <v>1611.6000000000001</v>
      </c>
      <c r="N28" s="13">
        <f t="shared" si="1"/>
        <v>8058.0000000000009</v>
      </c>
    </row>
    <row r="29" spans="1:14" ht="61.5" customHeight="1">
      <c r="A29" s="14">
        <v>16</v>
      </c>
      <c r="B29" s="14"/>
      <c r="C29" s="14"/>
      <c r="D29" s="14"/>
      <c r="E29" s="14"/>
      <c r="F29" s="14"/>
      <c r="G29" s="9" t="s">
        <v>35</v>
      </c>
      <c r="H29" s="9" t="s">
        <v>18</v>
      </c>
      <c r="I29" s="12">
        <v>150</v>
      </c>
      <c r="J29" s="8">
        <v>497.35</v>
      </c>
      <c r="K29" s="6">
        <v>490</v>
      </c>
      <c r="L29" s="10">
        <v>514.5</v>
      </c>
      <c r="M29" s="13">
        <f t="shared" si="0"/>
        <v>500.61666666666662</v>
      </c>
      <c r="N29" s="13">
        <f t="shared" si="1"/>
        <v>75092.499999999985</v>
      </c>
    </row>
    <row r="30" spans="1:14" ht="61.5" customHeight="1">
      <c r="A30" s="14">
        <v>17</v>
      </c>
      <c r="B30" s="14"/>
      <c r="C30" s="14"/>
      <c r="D30" s="14"/>
      <c r="E30" s="14"/>
      <c r="F30" s="14"/>
      <c r="G30" s="9" t="s">
        <v>39</v>
      </c>
      <c r="H30" s="9" t="s">
        <v>18</v>
      </c>
      <c r="I30" s="12">
        <v>50</v>
      </c>
      <c r="J30" s="8">
        <v>45.32</v>
      </c>
      <c r="K30" s="6">
        <v>44</v>
      </c>
      <c r="L30" s="10">
        <v>46.2</v>
      </c>
      <c r="M30" s="13">
        <f t="shared" si="0"/>
        <v>45.173333333333325</v>
      </c>
      <c r="N30" s="13">
        <f t="shared" si="1"/>
        <v>2258.6666666666661</v>
      </c>
    </row>
    <row r="31" spans="1:14" ht="61.5" customHeight="1">
      <c r="A31" s="14">
        <v>18</v>
      </c>
      <c r="B31" s="14"/>
      <c r="C31" s="14"/>
      <c r="D31" s="14"/>
      <c r="E31" s="14"/>
      <c r="F31" s="14"/>
      <c r="G31" s="9" t="s">
        <v>36</v>
      </c>
      <c r="H31" s="9" t="s">
        <v>18</v>
      </c>
      <c r="I31" s="12">
        <v>200</v>
      </c>
      <c r="J31" s="8">
        <v>121.18</v>
      </c>
      <c r="K31" s="6">
        <v>118.8</v>
      </c>
      <c r="L31" s="10">
        <v>124.74</v>
      </c>
      <c r="M31" s="13">
        <f t="shared" si="0"/>
        <v>121.57333333333334</v>
      </c>
      <c r="N31" s="13">
        <f t="shared" si="1"/>
        <v>24314.666666666668</v>
      </c>
    </row>
    <row r="32" spans="1:14" ht="61.5" customHeight="1">
      <c r="A32" s="14">
        <v>19</v>
      </c>
      <c r="B32" s="14"/>
      <c r="C32" s="14"/>
      <c r="D32" s="14"/>
      <c r="E32" s="14"/>
      <c r="F32" s="14"/>
      <c r="G32" s="9" t="s">
        <v>37</v>
      </c>
      <c r="H32" s="9" t="s">
        <v>18</v>
      </c>
      <c r="I32" s="12">
        <v>30</v>
      </c>
      <c r="J32" s="8">
        <v>66.66</v>
      </c>
      <c r="K32" s="6">
        <v>66</v>
      </c>
      <c r="L32" s="10">
        <v>69.3</v>
      </c>
      <c r="M32" s="13">
        <f t="shared" si="0"/>
        <v>67.319999999999993</v>
      </c>
      <c r="N32" s="13">
        <f t="shared" si="1"/>
        <v>2019.6</v>
      </c>
    </row>
    <row r="33" spans="1:14" ht="61.5" customHeight="1">
      <c r="A33" s="14">
        <v>20</v>
      </c>
      <c r="B33" s="14"/>
      <c r="C33" s="14"/>
      <c r="D33" s="14"/>
      <c r="E33" s="14"/>
      <c r="F33" s="14"/>
      <c r="G33" s="9" t="s">
        <v>38</v>
      </c>
      <c r="H33" s="9" t="s">
        <v>18</v>
      </c>
      <c r="I33" s="12">
        <v>20</v>
      </c>
      <c r="J33" s="8">
        <v>35.729999999999997</v>
      </c>
      <c r="K33" s="6">
        <v>35.200000000000003</v>
      </c>
      <c r="L33" s="10">
        <v>36.96</v>
      </c>
      <c r="M33" s="13">
        <f t="shared" si="0"/>
        <v>35.963333333333338</v>
      </c>
      <c r="N33" s="13">
        <f t="shared" si="1"/>
        <v>719.26666666666677</v>
      </c>
    </row>
    <row r="34" spans="1:14" ht="61.5" customHeight="1">
      <c r="A34" s="14">
        <v>21</v>
      </c>
      <c r="B34" s="14"/>
      <c r="C34" s="14"/>
      <c r="D34" s="14"/>
      <c r="E34" s="14"/>
      <c r="F34" s="14"/>
      <c r="G34" s="9" t="s">
        <v>40</v>
      </c>
      <c r="H34" s="9" t="s">
        <v>18</v>
      </c>
      <c r="I34" s="12">
        <v>6</v>
      </c>
      <c r="J34" s="8">
        <v>906.4</v>
      </c>
      <c r="K34" s="6">
        <v>880</v>
      </c>
      <c r="L34" s="10">
        <v>924</v>
      </c>
      <c r="M34" s="13">
        <f t="shared" si="0"/>
        <v>903.4666666666667</v>
      </c>
      <c r="N34" s="13">
        <f t="shared" si="1"/>
        <v>5420.8</v>
      </c>
    </row>
    <row r="35" spans="1:14" ht="61.5" customHeight="1">
      <c r="A35" s="14">
        <v>22</v>
      </c>
      <c r="B35" s="14"/>
      <c r="C35" s="14"/>
      <c r="D35" s="14"/>
      <c r="E35" s="14"/>
      <c r="F35" s="14"/>
      <c r="G35" s="9" t="s">
        <v>41</v>
      </c>
      <c r="H35" s="9" t="s">
        <v>18</v>
      </c>
      <c r="I35" s="12">
        <v>300</v>
      </c>
      <c r="J35" s="8">
        <v>12.24</v>
      </c>
      <c r="K35" s="6">
        <v>12</v>
      </c>
      <c r="L35" s="10">
        <v>12.6</v>
      </c>
      <c r="M35" s="13">
        <f t="shared" si="0"/>
        <v>12.280000000000001</v>
      </c>
      <c r="N35" s="13">
        <f t="shared" si="1"/>
        <v>3684.0000000000005</v>
      </c>
    </row>
    <row r="36" spans="1:14" ht="61.5" customHeight="1">
      <c r="A36" s="14">
        <v>23</v>
      </c>
      <c r="B36" s="14"/>
      <c r="C36" s="14"/>
      <c r="D36" s="14"/>
      <c r="E36" s="14"/>
      <c r="F36" s="14"/>
      <c r="G36" s="9" t="s">
        <v>42</v>
      </c>
      <c r="H36" s="9" t="s">
        <v>18</v>
      </c>
      <c r="I36" s="12">
        <v>3</v>
      </c>
      <c r="J36" s="8">
        <v>1555.4</v>
      </c>
      <c r="K36" s="6">
        <v>1540</v>
      </c>
      <c r="L36" s="10">
        <v>1617</v>
      </c>
      <c r="M36" s="13">
        <f t="shared" si="0"/>
        <v>1570.8</v>
      </c>
      <c r="N36" s="13">
        <f t="shared" si="1"/>
        <v>4712.3999999999996</v>
      </c>
    </row>
    <row r="37" spans="1:14" ht="61.5" customHeight="1">
      <c r="A37" s="14">
        <v>24</v>
      </c>
      <c r="B37" s="14"/>
      <c r="C37" s="14"/>
      <c r="D37" s="14"/>
      <c r="E37" s="14"/>
      <c r="F37" s="14"/>
      <c r="G37" s="9" t="s">
        <v>43</v>
      </c>
      <c r="H37" s="9" t="s">
        <v>18</v>
      </c>
      <c r="I37" s="12">
        <v>10</v>
      </c>
      <c r="J37" s="8">
        <v>1492.05</v>
      </c>
      <c r="K37" s="6">
        <v>1470</v>
      </c>
      <c r="L37" s="10">
        <v>1543.5</v>
      </c>
      <c r="M37" s="13">
        <f t="shared" si="0"/>
        <v>1501.8500000000001</v>
      </c>
      <c r="N37" s="13">
        <f t="shared" si="1"/>
        <v>15018.500000000002</v>
      </c>
    </row>
    <row r="38" spans="1:14" ht="61.5" customHeight="1">
      <c r="A38" s="14">
        <v>25</v>
      </c>
      <c r="B38" s="14"/>
      <c r="C38" s="14"/>
      <c r="D38" s="14"/>
      <c r="E38" s="14"/>
      <c r="F38" s="14"/>
      <c r="G38" s="9" t="s">
        <v>44</v>
      </c>
      <c r="H38" s="9" t="s">
        <v>18</v>
      </c>
      <c r="I38" s="12">
        <v>15</v>
      </c>
      <c r="J38" s="8">
        <v>1648</v>
      </c>
      <c r="K38" s="6">
        <v>1600</v>
      </c>
      <c r="L38" s="10">
        <v>1680</v>
      </c>
      <c r="M38" s="13">
        <f t="shared" si="0"/>
        <v>1642.6666666666667</v>
      </c>
      <c r="N38" s="13">
        <f t="shared" si="1"/>
        <v>24640</v>
      </c>
    </row>
    <row r="39" spans="1:14" ht="61.5" customHeight="1">
      <c r="A39" s="14">
        <v>26</v>
      </c>
      <c r="B39" s="14"/>
      <c r="C39" s="14"/>
      <c r="D39" s="14"/>
      <c r="E39" s="14"/>
      <c r="F39" s="14"/>
      <c r="G39" s="9" t="s">
        <v>45</v>
      </c>
      <c r="H39" s="9" t="s">
        <v>18</v>
      </c>
      <c r="I39" s="12">
        <v>30</v>
      </c>
      <c r="J39" s="8">
        <v>714</v>
      </c>
      <c r="K39" s="6">
        <v>700</v>
      </c>
      <c r="L39" s="10">
        <v>735</v>
      </c>
      <c r="M39" s="13">
        <f t="shared" si="0"/>
        <v>716.33333333333337</v>
      </c>
      <c r="N39" s="13">
        <f t="shared" si="1"/>
        <v>21490</v>
      </c>
    </row>
    <row r="40" spans="1:14" ht="61.5" customHeight="1">
      <c r="A40" s="14">
        <v>27</v>
      </c>
      <c r="B40" s="14"/>
      <c r="C40" s="14"/>
      <c r="D40" s="14"/>
      <c r="E40" s="14"/>
      <c r="F40" s="14"/>
      <c r="G40" s="9" t="s">
        <v>46</v>
      </c>
      <c r="H40" s="9" t="s">
        <v>18</v>
      </c>
      <c r="I40" s="12">
        <v>2</v>
      </c>
      <c r="J40" s="8">
        <v>11741.25</v>
      </c>
      <c r="K40" s="6">
        <v>11625</v>
      </c>
      <c r="L40" s="10">
        <v>12206.25</v>
      </c>
      <c r="M40" s="13">
        <f t="shared" si="0"/>
        <v>11857.5</v>
      </c>
      <c r="N40" s="13">
        <f t="shared" si="1"/>
        <v>23715</v>
      </c>
    </row>
    <row r="41" spans="1:14" ht="61.5" customHeight="1">
      <c r="A41" s="14">
        <v>28</v>
      </c>
      <c r="B41" s="14"/>
      <c r="C41" s="14"/>
      <c r="D41" s="14"/>
      <c r="E41" s="14"/>
      <c r="F41" s="14"/>
      <c r="G41" s="9" t="s">
        <v>47</v>
      </c>
      <c r="H41" s="9" t="s">
        <v>18</v>
      </c>
      <c r="I41" s="12">
        <v>3</v>
      </c>
      <c r="J41" s="8">
        <v>903.35</v>
      </c>
      <c r="K41" s="6">
        <v>890</v>
      </c>
      <c r="L41" s="10">
        <v>934.5</v>
      </c>
      <c r="M41" s="13">
        <f t="shared" si="0"/>
        <v>909.2833333333333</v>
      </c>
      <c r="N41" s="13">
        <f t="shared" si="1"/>
        <v>2727.85</v>
      </c>
    </row>
    <row r="42" spans="1:14" ht="61.5" customHeight="1">
      <c r="A42" s="14">
        <v>29</v>
      </c>
      <c r="B42" s="14"/>
      <c r="C42" s="14"/>
      <c r="D42" s="14"/>
      <c r="E42" s="14"/>
      <c r="F42" s="14"/>
      <c r="G42" s="9" t="s">
        <v>48</v>
      </c>
      <c r="H42" s="9" t="s">
        <v>18</v>
      </c>
      <c r="I42" s="12">
        <v>30</v>
      </c>
      <c r="J42" s="8">
        <v>56.65</v>
      </c>
      <c r="K42" s="6">
        <v>55</v>
      </c>
      <c r="L42" s="10">
        <v>57.75</v>
      </c>
      <c r="M42" s="13">
        <f t="shared" si="0"/>
        <v>56.466666666666669</v>
      </c>
      <c r="N42" s="13">
        <f t="shared" si="1"/>
        <v>1694</v>
      </c>
    </row>
    <row r="43" spans="1:14" ht="61.5" customHeight="1">
      <c r="A43" s="14">
        <v>30</v>
      </c>
      <c r="B43" s="14"/>
      <c r="C43" s="14"/>
      <c r="D43" s="14"/>
      <c r="E43" s="14"/>
      <c r="F43" s="14"/>
      <c r="G43" s="9" t="s">
        <v>49</v>
      </c>
      <c r="H43" s="9" t="s">
        <v>18</v>
      </c>
      <c r="I43" s="12">
        <v>2</v>
      </c>
      <c r="J43" s="8">
        <v>336.6</v>
      </c>
      <c r="K43" s="6">
        <v>330</v>
      </c>
      <c r="L43" s="10">
        <v>346.5</v>
      </c>
      <c r="M43" s="13">
        <f t="shared" si="0"/>
        <v>337.7</v>
      </c>
      <c r="N43" s="13">
        <f t="shared" si="1"/>
        <v>675.4</v>
      </c>
    </row>
    <row r="44" spans="1:14" ht="61.5" customHeight="1">
      <c r="A44" s="14">
        <v>31</v>
      </c>
      <c r="B44" s="14"/>
      <c r="C44" s="14"/>
      <c r="D44" s="14"/>
      <c r="E44" s="14"/>
      <c r="F44" s="14"/>
      <c r="G44" s="9" t="s">
        <v>50</v>
      </c>
      <c r="H44" s="9" t="s">
        <v>18</v>
      </c>
      <c r="I44" s="12">
        <v>10</v>
      </c>
      <c r="J44" s="8">
        <v>707</v>
      </c>
      <c r="K44" s="6">
        <v>700</v>
      </c>
      <c r="L44" s="10">
        <v>735</v>
      </c>
      <c r="M44" s="13">
        <f t="shared" si="0"/>
        <v>714</v>
      </c>
      <c r="N44" s="13">
        <f t="shared" si="1"/>
        <v>7140</v>
      </c>
    </row>
    <row r="45" spans="1:14" ht="61.5" customHeight="1">
      <c r="A45" s="14">
        <v>32</v>
      </c>
      <c r="B45" s="14"/>
      <c r="C45" s="14"/>
      <c r="D45" s="14"/>
      <c r="E45" s="14"/>
      <c r="F45" s="14"/>
      <c r="G45" s="9" t="s">
        <v>53</v>
      </c>
      <c r="H45" s="9" t="s">
        <v>18</v>
      </c>
      <c r="I45" s="12">
        <v>2500</v>
      </c>
      <c r="J45" s="8">
        <v>29.44</v>
      </c>
      <c r="K45" s="6">
        <v>29</v>
      </c>
      <c r="L45" s="10">
        <v>30.45</v>
      </c>
      <c r="M45" s="13">
        <f t="shared" si="0"/>
        <v>29.63</v>
      </c>
      <c r="N45" s="13">
        <f t="shared" si="1"/>
        <v>74075</v>
      </c>
    </row>
    <row r="46" spans="1:14" ht="61.5" customHeight="1">
      <c r="A46" s="14">
        <v>33</v>
      </c>
      <c r="B46" s="14"/>
      <c r="C46" s="14"/>
      <c r="D46" s="14"/>
      <c r="E46" s="14"/>
      <c r="F46" s="14"/>
      <c r="G46" s="9" t="s">
        <v>51</v>
      </c>
      <c r="H46" s="9" t="s">
        <v>18</v>
      </c>
      <c r="I46" s="12">
        <v>3500</v>
      </c>
      <c r="J46" s="8">
        <v>29.87</v>
      </c>
      <c r="K46" s="6">
        <v>29</v>
      </c>
      <c r="L46" s="10">
        <v>30.45</v>
      </c>
      <c r="M46" s="13">
        <f t="shared" si="0"/>
        <v>29.773333333333337</v>
      </c>
      <c r="N46" s="13">
        <f t="shared" si="1"/>
        <v>104206.66666666669</v>
      </c>
    </row>
    <row r="47" spans="1:14" ht="61.5" customHeight="1">
      <c r="A47" s="14">
        <v>34</v>
      </c>
      <c r="B47" s="14"/>
      <c r="C47" s="14"/>
      <c r="D47" s="14"/>
      <c r="E47" s="14"/>
      <c r="F47" s="14"/>
      <c r="G47" s="9" t="s">
        <v>52</v>
      </c>
      <c r="H47" s="9" t="s">
        <v>18</v>
      </c>
      <c r="I47" s="12">
        <v>300</v>
      </c>
      <c r="J47" s="8">
        <v>30.6</v>
      </c>
      <c r="K47" s="6">
        <v>30</v>
      </c>
      <c r="L47" s="10">
        <v>31.5</v>
      </c>
      <c r="M47" s="13">
        <f t="shared" si="0"/>
        <v>30.7</v>
      </c>
      <c r="N47" s="13">
        <f t="shared" si="1"/>
        <v>9210</v>
      </c>
    </row>
    <row r="48" spans="1:14" ht="61.5" customHeight="1">
      <c r="A48" s="14">
        <v>35</v>
      </c>
      <c r="B48" s="14"/>
      <c r="C48" s="14"/>
      <c r="D48" s="14"/>
      <c r="E48" s="14"/>
      <c r="F48" s="14"/>
      <c r="G48" s="9" t="s">
        <v>54</v>
      </c>
      <c r="H48" s="9" t="s">
        <v>18</v>
      </c>
      <c r="I48" s="12">
        <v>10000</v>
      </c>
      <c r="J48" s="8">
        <v>10.1</v>
      </c>
      <c r="K48" s="6">
        <v>10</v>
      </c>
      <c r="L48" s="10">
        <v>10.5</v>
      </c>
      <c r="M48" s="13">
        <f t="shared" si="0"/>
        <v>10.200000000000001</v>
      </c>
      <c r="N48" s="13">
        <f t="shared" si="1"/>
        <v>102000.00000000001</v>
      </c>
    </row>
    <row r="49" spans="1:14" ht="61.5" customHeight="1">
      <c r="A49" s="14">
        <v>36</v>
      </c>
      <c r="B49" s="14"/>
      <c r="C49" s="14"/>
      <c r="D49" s="14"/>
      <c r="E49" s="14"/>
      <c r="F49" s="14"/>
      <c r="G49" s="9" t="s">
        <v>55</v>
      </c>
      <c r="H49" s="9" t="s">
        <v>18</v>
      </c>
      <c r="I49" s="12">
        <v>3500</v>
      </c>
      <c r="J49" s="8">
        <v>11.17</v>
      </c>
      <c r="K49" s="6">
        <v>11</v>
      </c>
      <c r="L49" s="10">
        <v>11.55</v>
      </c>
      <c r="M49" s="13">
        <f t="shared" si="0"/>
        <v>11.24</v>
      </c>
      <c r="N49" s="13">
        <f t="shared" si="1"/>
        <v>39340</v>
      </c>
    </row>
    <row r="50" spans="1:14" ht="61.5" customHeight="1">
      <c r="A50" s="14">
        <v>37</v>
      </c>
      <c r="B50" s="14"/>
      <c r="C50" s="14"/>
      <c r="D50" s="14"/>
      <c r="E50" s="14"/>
      <c r="F50" s="14"/>
      <c r="G50" s="9" t="s">
        <v>56</v>
      </c>
      <c r="H50" s="9" t="s">
        <v>18</v>
      </c>
      <c r="I50" s="12">
        <v>8000</v>
      </c>
      <c r="J50" s="8">
        <v>10.3</v>
      </c>
      <c r="K50" s="6">
        <v>10</v>
      </c>
      <c r="L50" s="10">
        <v>10.5</v>
      </c>
      <c r="M50" s="13">
        <f t="shared" si="0"/>
        <v>10.266666666666667</v>
      </c>
      <c r="N50" s="13">
        <f t="shared" si="1"/>
        <v>82133.333333333343</v>
      </c>
    </row>
    <row r="51" spans="1:14" ht="61.5" customHeight="1">
      <c r="A51" s="14">
        <v>38</v>
      </c>
      <c r="B51" s="14"/>
      <c r="C51" s="14"/>
      <c r="D51" s="14"/>
      <c r="E51" s="14"/>
      <c r="F51" s="14"/>
      <c r="G51" s="9" t="s">
        <v>57</v>
      </c>
      <c r="H51" s="9" t="s">
        <v>18</v>
      </c>
      <c r="I51" s="12">
        <v>200</v>
      </c>
      <c r="J51" s="8">
        <v>3.06</v>
      </c>
      <c r="K51" s="6">
        <v>3</v>
      </c>
      <c r="L51" s="10">
        <v>3.15</v>
      </c>
      <c r="M51" s="13">
        <f t="shared" si="0"/>
        <v>3.0700000000000003</v>
      </c>
      <c r="N51" s="13">
        <f t="shared" si="1"/>
        <v>614</v>
      </c>
    </row>
    <row r="52" spans="1:14" ht="61.5" customHeight="1">
      <c r="A52" s="14">
        <v>39</v>
      </c>
      <c r="B52" s="14"/>
      <c r="C52" s="14"/>
      <c r="D52" s="14"/>
      <c r="E52" s="14"/>
      <c r="F52" s="14"/>
      <c r="G52" s="9" t="s">
        <v>58</v>
      </c>
      <c r="H52" s="9" t="s">
        <v>18</v>
      </c>
      <c r="I52" s="12">
        <v>300</v>
      </c>
      <c r="J52" s="8">
        <v>2.42</v>
      </c>
      <c r="K52" s="6">
        <v>2.4</v>
      </c>
      <c r="L52" s="10">
        <v>2.52</v>
      </c>
      <c r="M52" s="13">
        <f t="shared" si="0"/>
        <v>2.4466666666666668</v>
      </c>
      <c r="N52" s="13">
        <f t="shared" si="1"/>
        <v>734</v>
      </c>
    </row>
    <row r="53" spans="1:14" ht="61.5" customHeight="1">
      <c r="A53" s="14">
        <v>40</v>
      </c>
      <c r="B53" s="14"/>
      <c r="C53" s="14"/>
      <c r="D53" s="14"/>
      <c r="E53" s="14"/>
      <c r="F53" s="14"/>
      <c r="G53" s="9" t="s">
        <v>59</v>
      </c>
      <c r="H53" s="9" t="s">
        <v>18</v>
      </c>
      <c r="I53" s="12">
        <v>300</v>
      </c>
      <c r="J53" s="8">
        <v>2.44</v>
      </c>
      <c r="K53" s="6">
        <v>2.4</v>
      </c>
      <c r="L53" s="10">
        <v>2.52</v>
      </c>
      <c r="M53" s="13">
        <f t="shared" si="0"/>
        <v>2.4533333333333331</v>
      </c>
      <c r="N53" s="13">
        <f t="shared" si="1"/>
        <v>736</v>
      </c>
    </row>
    <row r="54" spans="1:14" ht="61.5" customHeight="1">
      <c r="A54" s="14">
        <v>41</v>
      </c>
      <c r="B54" s="14"/>
      <c r="C54" s="14"/>
      <c r="D54" s="14"/>
      <c r="E54" s="14"/>
      <c r="F54" s="14"/>
      <c r="G54" s="9" t="s">
        <v>61</v>
      </c>
      <c r="H54" s="9" t="s">
        <v>170</v>
      </c>
      <c r="I54" s="12">
        <v>3</v>
      </c>
      <c r="J54" s="8">
        <v>1236</v>
      </c>
      <c r="K54" s="6">
        <v>1200</v>
      </c>
      <c r="L54" s="10">
        <v>1260</v>
      </c>
      <c r="M54" s="13">
        <f t="shared" si="0"/>
        <v>1232</v>
      </c>
      <c r="N54" s="13">
        <f t="shared" si="1"/>
        <v>3696</v>
      </c>
    </row>
    <row r="55" spans="1:14" ht="61.5" customHeight="1">
      <c r="A55" s="14">
        <v>42</v>
      </c>
      <c r="B55" s="14"/>
      <c r="C55" s="14"/>
      <c r="D55" s="14"/>
      <c r="E55" s="14"/>
      <c r="F55" s="14"/>
      <c r="G55" s="9" t="s">
        <v>60</v>
      </c>
      <c r="H55" s="9" t="s">
        <v>170</v>
      </c>
      <c r="I55" s="12">
        <v>10</v>
      </c>
      <c r="J55" s="8">
        <v>2652</v>
      </c>
      <c r="K55" s="6">
        <v>2600</v>
      </c>
      <c r="L55" s="10">
        <v>2730</v>
      </c>
      <c r="M55" s="13">
        <f t="shared" si="0"/>
        <v>2660.6666666666665</v>
      </c>
      <c r="N55" s="13">
        <f t="shared" si="1"/>
        <v>26606.666666666664</v>
      </c>
    </row>
    <row r="56" spans="1:14" ht="61.5" customHeight="1">
      <c r="A56" s="14">
        <v>43</v>
      </c>
      <c r="B56" s="14"/>
      <c r="C56" s="14"/>
      <c r="D56" s="14"/>
      <c r="E56" s="14"/>
      <c r="F56" s="14"/>
      <c r="G56" s="9" t="s">
        <v>62</v>
      </c>
      <c r="H56" s="9" t="s">
        <v>18</v>
      </c>
      <c r="I56" s="12">
        <v>1</v>
      </c>
      <c r="J56" s="8">
        <v>25755</v>
      </c>
      <c r="K56" s="6">
        <v>25500</v>
      </c>
      <c r="L56" s="10">
        <v>26775</v>
      </c>
      <c r="M56" s="13">
        <f t="shared" si="0"/>
        <v>26010</v>
      </c>
      <c r="N56" s="13">
        <f t="shared" si="1"/>
        <v>26010</v>
      </c>
    </row>
    <row r="57" spans="1:14" ht="61.5" customHeight="1">
      <c r="A57" s="14">
        <v>44</v>
      </c>
      <c r="B57" s="14"/>
      <c r="C57" s="14"/>
      <c r="D57" s="14"/>
      <c r="E57" s="14"/>
      <c r="F57" s="14"/>
      <c r="G57" s="9" t="s">
        <v>63</v>
      </c>
      <c r="H57" s="9" t="s">
        <v>18</v>
      </c>
      <c r="I57" s="12">
        <v>100</v>
      </c>
      <c r="J57" s="8">
        <v>24.36</v>
      </c>
      <c r="K57" s="6">
        <v>24</v>
      </c>
      <c r="L57" s="10">
        <v>25.2</v>
      </c>
      <c r="M57" s="13">
        <f t="shared" si="0"/>
        <v>24.52</v>
      </c>
      <c r="N57" s="13">
        <f t="shared" si="1"/>
        <v>2452</v>
      </c>
    </row>
    <row r="58" spans="1:14" ht="61.5" customHeight="1">
      <c r="A58" s="14">
        <v>45</v>
      </c>
      <c r="B58" s="14"/>
      <c r="C58" s="14"/>
      <c r="D58" s="14"/>
      <c r="E58" s="14"/>
      <c r="F58" s="14"/>
      <c r="G58" s="9" t="s">
        <v>64</v>
      </c>
      <c r="H58" s="9" t="s">
        <v>18</v>
      </c>
      <c r="I58" s="12">
        <v>200</v>
      </c>
      <c r="J58" s="8">
        <v>24.72</v>
      </c>
      <c r="K58" s="6">
        <v>24</v>
      </c>
      <c r="L58" s="10">
        <v>25.2</v>
      </c>
      <c r="M58" s="13">
        <f t="shared" si="0"/>
        <v>24.64</v>
      </c>
      <c r="N58" s="13">
        <f t="shared" si="1"/>
        <v>4928</v>
      </c>
    </row>
    <row r="59" spans="1:14" ht="61.5" customHeight="1">
      <c r="A59" s="14">
        <v>46</v>
      </c>
      <c r="B59" s="14"/>
      <c r="C59" s="14"/>
      <c r="D59" s="14"/>
      <c r="E59" s="14"/>
      <c r="F59" s="14"/>
      <c r="G59" s="9" t="s">
        <v>66</v>
      </c>
      <c r="H59" s="9" t="s">
        <v>18</v>
      </c>
      <c r="I59" s="12">
        <v>50</v>
      </c>
      <c r="J59" s="8">
        <v>15.71</v>
      </c>
      <c r="K59" s="6">
        <v>15.4</v>
      </c>
      <c r="L59" s="10">
        <v>16.170000000000002</v>
      </c>
      <c r="M59" s="13">
        <f t="shared" si="0"/>
        <v>15.76</v>
      </c>
      <c r="N59" s="13">
        <f t="shared" si="1"/>
        <v>788</v>
      </c>
    </row>
    <row r="60" spans="1:14" ht="61.5" customHeight="1">
      <c r="A60" s="14">
        <v>47</v>
      </c>
      <c r="B60" s="14"/>
      <c r="C60" s="14"/>
      <c r="D60" s="14"/>
      <c r="E60" s="14"/>
      <c r="F60" s="14"/>
      <c r="G60" s="9" t="s">
        <v>67</v>
      </c>
      <c r="H60" s="9" t="s">
        <v>18</v>
      </c>
      <c r="I60" s="12">
        <v>10</v>
      </c>
      <c r="J60" s="8">
        <v>14.14</v>
      </c>
      <c r="K60" s="6">
        <v>14</v>
      </c>
      <c r="L60" s="10">
        <v>14.7</v>
      </c>
      <c r="M60" s="13">
        <f t="shared" si="0"/>
        <v>14.280000000000001</v>
      </c>
      <c r="N60" s="13">
        <f t="shared" si="1"/>
        <v>142.80000000000001</v>
      </c>
    </row>
    <row r="61" spans="1:14" ht="61.5" customHeight="1">
      <c r="A61" s="14">
        <v>48</v>
      </c>
      <c r="B61" s="14"/>
      <c r="C61" s="14"/>
      <c r="D61" s="14"/>
      <c r="E61" s="14"/>
      <c r="F61" s="14"/>
      <c r="G61" s="9" t="s">
        <v>68</v>
      </c>
      <c r="H61" s="9" t="s">
        <v>18</v>
      </c>
      <c r="I61" s="12">
        <v>30</v>
      </c>
      <c r="J61" s="8">
        <v>312.62</v>
      </c>
      <c r="K61" s="6">
        <v>308</v>
      </c>
      <c r="L61" s="10">
        <v>323.39999999999998</v>
      </c>
      <c r="M61" s="13">
        <f t="shared" si="0"/>
        <v>314.67333333333335</v>
      </c>
      <c r="N61" s="13">
        <f t="shared" si="1"/>
        <v>9440.2000000000007</v>
      </c>
    </row>
    <row r="62" spans="1:14" ht="61.5" customHeight="1">
      <c r="A62" s="14">
        <v>49</v>
      </c>
      <c r="B62" s="14"/>
      <c r="C62" s="14"/>
      <c r="D62" s="14"/>
      <c r="E62" s="14"/>
      <c r="F62" s="14"/>
      <c r="G62" s="9" t="s">
        <v>69</v>
      </c>
      <c r="H62" s="9" t="s">
        <v>18</v>
      </c>
      <c r="I62" s="12">
        <v>2</v>
      </c>
      <c r="J62" s="8">
        <v>20085</v>
      </c>
      <c r="K62" s="6">
        <v>19500</v>
      </c>
      <c r="L62" s="10">
        <v>20475</v>
      </c>
      <c r="M62" s="13">
        <f t="shared" si="0"/>
        <v>20020</v>
      </c>
      <c r="N62" s="13">
        <f t="shared" si="1"/>
        <v>40040</v>
      </c>
    </row>
    <row r="63" spans="1:14" ht="61.5" customHeight="1">
      <c r="A63" s="14">
        <v>50</v>
      </c>
      <c r="B63" s="14"/>
      <c r="C63" s="14"/>
      <c r="D63" s="14"/>
      <c r="E63" s="14"/>
      <c r="F63" s="14"/>
      <c r="G63" s="9" t="s">
        <v>70</v>
      </c>
      <c r="H63" s="9" t="s">
        <v>162</v>
      </c>
      <c r="I63" s="12">
        <v>1</v>
      </c>
      <c r="J63" s="8">
        <v>8124.3</v>
      </c>
      <c r="K63" s="6">
        <v>7965</v>
      </c>
      <c r="L63" s="10">
        <v>8363.25</v>
      </c>
      <c r="M63" s="13">
        <f t="shared" si="0"/>
        <v>8150.8499999999995</v>
      </c>
      <c r="N63" s="13">
        <f t="shared" si="1"/>
        <v>8150.8499999999995</v>
      </c>
    </row>
    <row r="64" spans="1:14" ht="61.5" customHeight="1">
      <c r="A64" s="14">
        <v>51</v>
      </c>
      <c r="B64" s="14"/>
      <c r="C64" s="14"/>
      <c r="D64" s="14"/>
      <c r="E64" s="14"/>
      <c r="F64" s="14"/>
      <c r="G64" s="9" t="s">
        <v>71</v>
      </c>
      <c r="H64" s="9" t="s">
        <v>18</v>
      </c>
      <c r="I64" s="12">
        <v>2</v>
      </c>
      <c r="J64" s="8">
        <v>5555</v>
      </c>
      <c r="K64" s="6">
        <v>5500</v>
      </c>
      <c r="L64" s="10">
        <v>5775</v>
      </c>
      <c r="M64" s="13">
        <f t="shared" si="0"/>
        <v>5610</v>
      </c>
      <c r="N64" s="13">
        <f t="shared" si="1"/>
        <v>11220</v>
      </c>
    </row>
    <row r="65" spans="1:14" ht="61.5" customHeight="1">
      <c r="A65" s="14">
        <v>52</v>
      </c>
      <c r="B65" s="14"/>
      <c r="C65" s="14"/>
      <c r="D65" s="14"/>
      <c r="E65" s="14"/>
      <c r="F65" s="14"/>
      <c r="G65" s="9" t="s">
        <v>76</v>
      </c>
      <c r="H65" s="9" t="s">
        <v>18</v>
      </c>
      <c r="I65" s="12">
        <v>200</v>
      </c>
      <c r="J65" s="8">
        <v>15.73</v>
      </c>
      <c r="K65" s="6">
        <v>15.5</v>
      </c>
      <c r="L65" s="10">
        <v>16.28</v>
      </c>
      <c r="M65" s="13">
        <f t="shared" si="0"/>
        <v>15.836666666666668</v>
      </c>
      <c r="N65" s="13">
        <f t="shared" si="1"/>
        <v>3167.3333333333335</v>
      </c>
    </row>
    <row r="66" spans="1:14" ht="61.5" customHeight="1">
      <c r="A66" s="14">
        <v>53</v>
      </c>
      <c r="B66" s="14"/>
      <c r="C66" s="14"/>
      <c r="D66" s="14"/>
      <c r="E66" s="14"/>
      <c r="F66" s="14"/>
      <c r="G66" s="9" t="s">
        <v>82</v>
      </c>
      <c r="H66" s="9" t="s">
        <v>18</v>
      </c>
      <c r="I66" s="12">
        <v>50</v>
      </c>
      <c r="J66" s="8">
        <v>67.98</v>
      </c>
      <c r="K66" s="6">
        <v>66</v>
      </c>
      <c r="L66" s="10">
        <v>69.3</v>
      </c>
      <c r="M66" s="13">
        <f t="shared" si="0"/>
        <v>67.760000000000005</v>
      </c>
      <c r="N66" s="13">
        <f t="shared" si="1"/>
        <v>3388.0000000000005</v>
      </c>
    </row>
    <row r="67" spans="1:14" ht="61.5" customHeight="1">
      <c r="A67" s="14">
        <v>54</v>
      </c>
      <c r="B67" s="14"/>
      <c r="C67" s="14"/>
      <c r="D67" s="14"/>
      <c r="E67" s="14"/>
      <c r="F67" s="14"/>
      <c r="G67" s="9" t="s">
        <v>77</v>
      </c>
      <c r="H67" s="9" t="s">
        <v>18</v>
      </c>
      <c r="I67" s="12">
        <v>180</v>
      </c>
      <c r="J67" s="8">
        <v>89.76</v>
      </c>
      <c r="K67" s="6">
        <v>88</v>
      </c>
      <c r="L67" s="10">
        <v>92.4</v>
      </c>
      <c r="M67" s="13">
        <f t="shared" si="0"/>
        <v>90.053333333333327</v>
      </c>
      <c r="N67" s="13">
        <f t="shared" si="1"/>
        <v>16209.599999999999</v>
      </c>
    </row>
    <row r="68" spans="1:14" ht="61.5" customHeight="1">
      <c r="A68" s="14">
        <v>55</v>
      </c>
      <c r="B68" s="14"/>
      <c r="C68" s="14"/>
      <c r="D68" s="14"/>
      <c r="E68" s="14"/>
      <c r="F68" s="14"/>
      <c r="G68" s="9" t="s">
        <v>78</v>
      </c>
      <c r="H68" s="9" t="s">
        <v>18</v>
      </c>
      <c r="I68" s="12">
        <v>450</v>
      </c>
      <c r="J68" s="8">
        <v>121.2</v>
      </c>
      <c r="K68" s="6">
        <v>120</v>
      </c>
      <c r="L68" s="10">
        <v>126</v>
      </c>
      <c r="M68" s="13">
        <f t="shared" si="0"/>
        <v>122.39999999999999</v>
      </c>
      <c r="N68" s="13">
        <f t="shared" si="1"/>
        <v>55079.999999999993</v>
      </c>
    </row>
    <row r="69" spans="1:14" ht="61.5" customHeight="1">
      <c r="A69" s="14">
        <v>56</v>
      </c>
      <c r="B69" s="14"/>
      <c r="C69" s="14"/>
      <c r="D69" s="14"/>
      <c r="E69" s="14"/>
      <c r="F69" s="14"/>
      <c r="G69" s="9" t="s">
        <v>80</v>
      </c>
      <c r="H69" s="9" t="s">
        <v>19</v>
      </c>
      <c r="I69" s="12">
        <v>1</v>
      </c>
      <c r="J69" s="8">
        <v>3045</v>
      </c>
      <c r="K69" s="6">
        <v>3000</v>
      </c>
      <c r="L69" s="10">
        <v>3150</v>
      </c>
      <c r="M69" s="13">
        <f t="shared" si="0"/>
        <v>3065</v>
      </c>
      <c r="N69" s="13">
        <f t="shared" si="1"/>
        <v>3065</v>
      </c>
    </row>
    <row r="70" spans="1:14" ht="61.5" customHeight="1">
      <c r="A70" s="14">
        <v>57</v>
      </c>
      <c r="B70" s="14"/>
      <c r="C70" s="14"/>
      <c r="D70" s="14"/>
      <c r="E70" s="14"/>
      <c r="F70" s="14"/>
      <c r="G70" s="9" t="s">
        <v>79</v>
      </c>
      <c r="H70" s="9" t="s">
        <v>18</v>
      </c>
      <c r="I70" s="12">
        <v>1500</v>
      </c>
      <c r="J70" s="8">
        <v>4.53</v>
      </c>
      <c r="K70" s="6">
        <v>4.4000000000000004</v>
      </c>
      <c r="L70" s="10">
        <v>4.62</v>
      </c>
      <c r="M70" s="13">
        <f t="shared" si="0"/>
        <v>4.5166666666666666</v>
      </c>
      <c r="N70" s="13">
        <f t="shared" si="1"/>
        <v>6775</v>
      </c>
    </row>
    <row r="71" spans="1:14" ht="61.5" customHeight="1">
      <c r="A71" s="14">
        <v>58</v>
      </c>
      <c r="B71" s="14"/>
      <c r="C71" s="14"/>
      <c r="D71" s="14"/>
      <c r="E71" s="14"/>
      <c r="F71" s="14"/>
      <c r="G71" s="9" t="s">
        <v>81</v>
      </c>
      <c r="H71" s="9" t="s">
        <v>18</v>
      </c>
      <c r="I71" s="12">
        <v>1000</v>
      </c>
      <c r="J71" s="8">
        <v>16.829999999999998</v>
      </c>
      <c r="K71" s="6">
        <v>16.5</v>
      </c>
      <c r="L71" s="10">
        <v>17.329999999999998</v>
      </c>
      <c r="M71" s="13">
        <f t="shared" si="0"/>
        <v>16.886666666666667</v>
      </c>
      <c r="N71" s="13">
        <f t="shared" si="1"/>
        <v>16886.666666666668</v>
      </c>
    </row>
    <row r="72" spans="1:14" ht="61.5" customHeight="1">
      <c r="A72" s="14">
        <v>59</v>
      </c>
      <c r="B72" s="14"/>
      <c r="C72" s="14"/>
      <c r="D72" s="14"/>
      <c r="E72" s="14"/>
      <c r="F72" s="14"/>
      <c r="G72" s="9" t="s">
        <v>83</v>
      </c>
      <c r="H72" s="9" t="s">
        <v>18</v>
      </c>
      <c r="I72" s="12">
        <v>4</v>
      </c>
      <c r="J72" s="8">
        <v>2666.4</v>
      </c>
      <c r="K72" s="6">
        <v>2640</v>
      </c>
      <c r="L72" s="10">
        <v>2772</v>
      </c>
      <c r="M72" s="13">
        <f t="shared" si="0"/>
        <v>2692.7999999999997</v>
      </c>
      <c r="N72" s="13">
        <f t="shared" si="1"/>
        <v>10771.199999999999</v>
      </c>
    </row>
    <row r="73" spans="1:14" ht="61.5" customHeight="1">
      <c r="A73" s="14">
        <v>60</v>
      </c>
      <c r="B73" s="14"/>
      <c r="C73" s="14"/>
      <c r="D73" s="14"/>
      <c r="E73" s="14"/>
      <c r="F73" s="14"/>
      <c r="G73" s="9" t="s">
        <v>84</v>
      </c>
      <c r="H73" s="9" t="s">
        <v>165</v>
      </c>
      <c r="I73" s="12">
        <v>1</v>
      </c>
      <c r="J73" s="8">
        <v>30429.7</v>
      </c>
      <c r="K73" s="6">
        <v>29980</v>
      </c>
      <c r="L73" s="10">
        <v>31479</v>
      </c>
      <c r="M73" s="13">
        <f t="shared" si="0"/>
        <v>30629.566666666666</v>
      </c>
      <c r="N73" s="13">
        <f t="shared" si="1"/>
        <v>30629.566666666666</v>
      </c>
    </row>
    <row r="74" spans="1:14" ht="61.5" customHeight="1">
      <c r="A74" s="14">
        <v>61</v>
      </c>
      <c r="B74" s="14"/>
      <c r="C74" s="14"/>
      <c r="D74" s="14"/>
      <c r="E74" s="14"/>
      <c r="F74" s="14"/>
      <c r="G74" s="9" t="s">
        <v>85</v>
      </c>
      <c r="H74" s="9" t="s">
        <v>18</v>
      </c>
      <c r="I74" s="12">
        <v>10000</v>
      </c>
      <c r="J74" s="8">
        <v>2.4700000000000002</v>
      </c>
      <c r="K74" s="6">
        <v>2.4</v>
      </c>
      <c r="L74" s="10">
        <v>2.52</v>
      </c>
      <c r="M74" s="13">
        <f t="shared" si="0"/>
        <v>2.4633333333333334</v>
      </c>
      <c r="N74" s="13">
        <f t="shared" si="1"/>
        <v>24633.333333333332</v>
      </c>
    </row>
    <row r="75" spans="1:14" ht="61.5" customHeight="1">
      <c r="A75" s="14">
        <v>62</v>
      </c>
      <c r="B75" s="14"/>
      <c r="C75" s="14"/>
      <c r="D75" s="14"/>
      <c r="E75" s="14"/>
      <c r="F75" s="14"/>
      <c r="G75" s="9" t="s">
        <v>86</v>
      </c>
      <c r="H75" s="9" t="s">
        <v>18</v>
      </c>
      <c r="I75" s="12">
        <v>10</v>
      </c>
      <c r="J75" s="8">
        <v>785.4</v>
      </c>
      <c r="K75" s="6">
        <v>770</v>
      </c>
      <c r="L75" s="10">
        <v>808.5</v>
      </c>
      <c r="M75" s="13">
        <f t="shared" si="0"/>
        <v>787.9666666666667</v>
      </c>
      <c r="N75" s="13">
        <f t="shared" si="1"/>
        <v>7879.666666666667</v>
      </c>
    </row>
    <row r="76" spans="1:14" ht="61.5" customHeight="1">
      <c r="A76" s="14">
        <v>63</v>
      </c>
      <c r="B76" s="14"/>
      <c r="C76" s="14"/>
      <c r="D76" s="14"/>
      <c r="E76" s="14"/>
      <c r="F76" s="14"/>
      <c r="G76" s="9" t="s">
        <v>87</v>
      </c>
      <c r="H76" s="9" t="s">
        <v>18</v>
      </c>
      <c r="I76" s="12">
        <v>200</v>
      </c>
      <c r="J76" s="8">
        <v>60.6</v>
      </c>
      <c r="K76" s="6">
        <v>60</v>
      </c>
      <c r="L76" s="10">
        <v>63</v>
      </c>
      <c r="M76" s="13">
        <f t="shared" si="0"/>
        <v>61.199999999999996</v>
      </c>
      <c r="N76" s="13">
        <f t="shared" si="1"/>
        <v>12240</v>
      </c>
    </row>
    <row r="77" spans="1:14" ht="61.5" customHeight="1">
      <c r="A77" s="14">
        <v>64</v>
      </c>
      <c r="B77" s="14"/>
      <c r="C77" s="14"/>
      <c r="D77" s="14"/>
      <c r="E77" s="14"/>
      <c r="F77" s="14"/>
      <c r="G77" s="9" t="s">
        <v>89</v>
      </c>
      <c r="H77" s="9" t="s">
        <v>18</v>
      </c>
      <c r="I77" s="12">
        <v>1</v>
      </c>
      <c r="J77" s="8">
        <v>19183.5</v>
      </c>
      <c r="K77" s="6">
        <v>18900</v>
      </c>
      <c r="L77" s="10">
        <v>19845</v>
      </c>
      <c r="M77" s="13">
        <f t="shared" si="0"/>
        <v>19309.5</v>
      </c>
      <c r="N77" s="13">
        <f t="shared" si="1"/>
        <v>19309.5</v>
      </c>
    </row>
    <row r="78" spans="1:14" ht="61.5" customHeight="1">
      <c r="A78" s="14">
        <v>65</v>
      </c>
      <c r="B78" s="14"/>
      <c r="C78" s="14"/>
      <c r="D78" s="14"/>
      <c r="E78" s="14"/>
      <c r="F78" s="14"/>
      <c r="G78" s="9" t="s">
        <v>90</v>
      </c>
      <c r="H78" s="9" t="s">
        <v>163</v>
      </c>
      <c r="I78" s="12">
        <v>125</v>
      </c>
      <c r="J78" s="8">
        <v>3.09</v>
      </c>
      <c r="K78" s="6">
        <v>3</v>
      </c>
      <c r="L78" s="10">
        <v>3.15</v>
      </c>
      <c r="M78" s="13">
        <f t="shared" ref="M78:M141" si="2">(J78+K78+L78)/3</f>
        <v>3.08</v>
      </c>
      <c r="N78" s="13">
        <f t="shared" si="1"/>
        <v>385</v>
      </c>
    </row>
    <row r="79" spans="1:14" ht="61.5" customHeight="1">
      <c r="A79" s="14">
        <v>66</v>
      </c>
      <c r="B79" s="14"/>
      <c r="C79" s="14"/>
      <c r="D79" s="14"/>
      <c r="E79" s="14"/>
      <c r="F79" s="14"/>
      <c r="G79" s="9" t="s">
        <v>91</v>
      </c>
      <c r="H79" s="9" t="s">
        <v>166</v>
      </c>
      <c r="I79" s="12">
        <v>1</v>
      </c>
      <c r="J79" s="8">
        <v>3590.4</v>
      </c>
      <c r="K79" s="6">
        <v>3520</v>
      </c>
      <c r="L79" s="10">
        <v>3696</v>
      </c>
      <c r="M79" s="13">
        <f t="shared" si="2"/>
        <v>3602.1333333333332</v>
      </c>
      <c r="N79" s="13">
        <f t="shared" ref="N79:N142" si="3">M79*I79</f>
        <v>3602.1333333333332</v>
      </c>
    </row>
    <row r="80" spans="1:14" ht="61.5" customHeight="1">
      <c r="A80" s="14">
        <v>67</v>
      </c>
      <c r="B80" s="14"/>
      <c r="C80" s="14"/>
      <c r="D80" s="14"/>
      <c r="E80" s="14"/>
      <c r="F80" s="14"/>
      <c r="G80" s="9" t="s">
        <v>92</v>
      </c>
      <c r="H80" s="9" t="s">
        <v>166</v>
      </c>
      <c r="I80" s="12">
        <v>1</v>
      </c>
      <c r="J80" s="8">
        <v>4666.2</v>
      </c>
      <c r="K80" s="6">
        <v>462</v>
      </c>
      <c r="L80" s="10">
        <v>4851</v>
      </c>
      <c r="M80" s="13">
        <f t="shared" si="2"/>
        <v>3326.4</v>
      </c>
      <c r="N80" s="13">
        <f t="shared" si="3"/>
        <v>3326.4</v>
      </c>
    </row>
    <row r="81" spans="1:14" ht="61.5" customHeight="1">
      <c r="A81" s="14">
        <v>68</v>
      </c>
      <c r="B81" s="14"/>
      <c r="C81" s="14"/>
      <c r="D81" s="14"/>
      <c r="E81" s="14"/>
      <c r="F81" s="14"/>
      <c r="G81" s="9" t="s">
        <v>93</v>
      </c>
      <c r="H81" s="9" t="s">
        <v>166</v>
      </c>
      <c r="I81" s="12">
        <v>1</v>
      </c>
      <c r="J81" s="8">
        <v>4466</v>
      </c>
      <c r="K81" s="6">
        <v>4400</v>
      </c>
      <c r="L81" s="10">
        <v>4620</v>
      </c>
      <c r="M81" s="13">
        <f t="shared" si="2"/>
        <v>4495.333333333333</v>
      </c>
      <c r="N81" s="13">
        <f t="shared" si="3"/>
        <v>4495.333333333333</v>
      </c>
    </row>
    <row r="82" spans="1:14" ht="61.5" customHeight="1">
      <c r="A82" s="14">
        <v>69</v>
      </c>
      <c r="B82" s="14"/>
      <c r="C82" s="14"/>
      <c r="D82" s="14"/>
      <c r="E82" s="14"/>
      <c r="F82" s="14"/>
      <c r="G82" s="9" t="s">
        <v>88</v>
      </c>
      <c r="H82" s="9" t="s">
        <v>18</v>
      </c>
      <c r="I82" s="12">
        <v>2700</v>
      </c>
      <c r="J82" s="8">
        <v>12.36</v>
      </c>
      <c r="K82" s="6">
        <v>12</v>
      </c>
      <c r="L82" s="10">
        <v>12.6</v>
      </c>
      <c r="M82" s="13">
        <f t="shared" si="2"/>
        <v>12.32</v>
      </c>
      <c r="N82" s="13">
        <f t="shared" si="3"/>
        <v>33264</v>
      </c>
    </row>
    <row r="83" spans="1:14" ht="61.5" customHeight="1">
      <c r="A83" s="14">
        <v>70</v>
      </c>
      <c r="B83" s="14"/>
      <c r="C83" s="14"/>
      <c r="D83" s="14"/>
      <c r="E83" s="14"/>
      <c r="F83" s="14"/>
      <c r="G83" s="9" t="s">
        <v>97</v>
      </c>
      <c r="H83" s="9" t="s">
        <v>18</v>
      </c>
      <c r="I83" s="12">
        <v>2500</v>
      </c>
      <c r="J83" s="8">
        <v>18.36</v>
      </c>
      <c r="K83" s="6">
        <v>18</v>
      </c>
      <c r="L83" s="10">
        <v>18.899999999999999</v>
      </c>
      <c r="M83" s="13">
        <f t="shared" si="2"/>
        <v>18.419999999999998</v>
      </c>
      <c r="N83" s="13">
        <f t="shared" si="3"/>
        <v>46049.999999999993</v>
      </c>
    </row>
    <row r="84" spans="1:14" ht="61.5" customHeight="1">
      <c r="A84" s="14">
        <v>71</v>
      </c>
      <c r="B84" s="14"/>
      <c r="C84" s="14"/>
      <c r="D84" s="14"/>
      <c r="E84" s="14"/>
      <c r="F84" s="14"/>
      <c r="G84" s="9" t="s">
        <v>99</v>
      </c>
      <c r="H84" s="9" t="s">
        <v>18</v>
      </c>
      <c r="I84" s="12">
        <v>30</v>
      </c>
      <c r="J84" s="8">
        <v>363.6</v>
      </c>
      <c r="K84" s="6">
        <v>360</v>
      </c>
      <c r="L84" s="10">
        <v>378</v>
      </c>
      <c r="M84" s="13">
        <f t="shared" si="2"/>
        <v>367.2</v>
      </c>
      <c r="N84" s="13">
        <f t="shared" si="3"/>
        <v>11016</v>
      </c>
    </row>
    <row r="85" spans="1:14" ht="61.5" customHeight="1">
      <c r="A85" s="14">
        <v>72</v>
      </c>
      <c r="B85" s="14"/>
      <c r="C85" s="14"/>
      <c r="D85" s="14"/>
      <c r="E85" s="14"/>
      <c r="F85" s="14"/>
      <c r="G85" s="9" t="s">
        <v>100</v>
      </c>
      <c r="H85" s="9" t="s">
        <v>18</v>
      </c>
      <c r="I85" s="12">
        <v>40</v>
      </c>
      <c r="J85" s="8">
        <v>182.7</v>
      </c>
      <c r="K85" s="6">
        <v>180</v>
      </c>
      <c r="L85" s="10">
        <v>189</v>
      </c>
      <c r="M85" s="13">
        <f t="shared" si="2"/>
        <v>183.9</v>
      </c>
      <c r="N85" s="13">
        <f t="shared" si="3"/>
        <v>7356</v>
      </c>
    </row>
    <row r="86" spans="1:14" ht="61.5" customHeight="1">
      <c r="A86" s="14">
        <v>73</v>
      </c>
      <c r="B86" s="14"/>
      <c r="C86" s="14"/>
      <c r="D86" s="14"/>
      <c r="E86" s="14"/>
      <c r="F86" s="14"/>
      <c r="G86" s="9" t="s">
        <v>101</v>
      </c>
      <c r="H86" s="9" t="s">
        <v>18</v>
      </c>
      <c r="I86" s="12">
        <v>1000</v>
      </c>
      <c r="J86" s="8">
        <v>5.67</v>
      </c>
      <c r="K86" s="6">
        <v>5.5</v>
      </c>
      <c r="L86" s="10">
        <v>5.78</v>
      </c>
      <c r="M86" s="13">
        <f t="shared" si="2"/>
        <v>5.6499999999999995</v>
      </c>
      <c r="N86" s="13">
        <f t="shared" si="3"/>
        <v>5649.9999999999991</v>
      </c>
    </row>
    <row r="87" spans="1:14" ht="61.5" customHeight="1">
      <c r="A87" s="14">
        <v>74</v>
      </c>
      <c r="B87" s="14"/>
      <c r="C87" s="14"/>
      <c r="D87" s="14"/>
      <c r="E87" s="14"/>
      <c r="F87" s="14"/>
      <c r="G87" s="9" t="s">
        <v>169</v>
      </c>
      <c r="H87" s="9" t="s">
        <v>18</v>
      </c>
      <c r="I87" s="12">
        <v>300</v>
      </c>
      <c r="J87" s="8">
        <v>16.32</v>
      </c>
      <c r="K87" s="6">
        <v>16</v>
      </c>
      <c r="L87" s="10">
        <v>16.8</v>
      </c>
      <c r="M87" s="13">
        <f t="shared" si="2"/>
        <v>16.373333333333335</v>
      </c>
      <c r="N87" s="13">
        <f t="shared" si="3"/>
        <v>4912</v>
      </c>
    </row>
    <row r="88" spans="1:14" ht="61.5" customHeight="1">
      <c r="A88" s="14">
        <v>75</v>
      </c>
      <c r="B88" s="14"/>
      <c r="C88" s="14"/>
      <c r="D88" s="14"/>
      <c r="E88" s="14"/>
      <c r="F88" s="14"/>
      <c r="G88" s="9" t="s">
        <v>102</v>
      </c>
      <c r="H88" s="9" t="s">
        <v>18</v>
      </c>
      <c r="I88" s="12">
        <v>60</v>
      </c>
      <c r="J88" s="8">
        <v>808</v>
      </c>
      <c r="K88" s="6">
        <v>800</v>
      </c>
      <c r="L88" s="10">
        <v>840</v>
      </c>
      <c r="M88" s="13">
        <f t="shared" si="2"/>
        <v>816</v>
      </c>
      <c r="N88" s="13">
        <f t="shared" si="3"/>
        <v>48960</v>
      </c>
    </row>
    <row r="89" spans="1:14" ht="61.5" customHeight="1">
      <c r="A89" s="14">
        <v>76</v>
      </c>
      <c r="B89" s="14"/>
      <c r="C89" s="14"/>
      <c r="D89" s="14"/>
      <c r="E89" s="14"/>
      <c r="F89" s="14"/>
      <c r="G89" s="9" t="s">
        <v>72</v>
      </c>
      <c r="H89" s="9" t="s">
        <v>18</v>
      </c>
      <c r="I89" s="12">
        <v>300</v>
      </c>
      <c r="J89" s="8">
        <v>5.08</v>
      </c>
      <c r="K89" s="6">
        <v>5</v>
      </c>
      <c r="L89" s="10">
        <v>5.25</v>
      </c>
      <c r="M89" s="13">
        <f t="shared" si="2"/>
        <v>5.1100000000000003</v>
      </c>
      <c r="N89" s="13">
        <f t="shared" si="3"/>
        <v>1533</v>
      </c>
    </row>
    <row r="90" spans="1:14" ht="61.5" customHeight="1">
      <c r="A90" s="14">
        <v>77</v>
      </c>
      <c r="B90" s="14"/>
      <c r="C90" s="14"/>
      <c r="D90" s="14"/>
      <c r="E90" s="14"/>
      <c r="F90" s="14"/>
      <c r="G90" s="9" t="s">
        <v>73</v>
      </c>
      <c r="H90" s="9" t="s">
        <v>18</v>
      </c>
      <c r="I90" s="12">
        <v>1000</v>
      </c>
      <c r="J90" s="8">
        <v>6.18</v>
      </c>
      <c r="K90" s="6">
        <v>6</v>
      </c>
      <c r="L90" s="10">
        <v>6.3</v>
      </c>
      <c r="M90" s="13">
        <f t="shared" si="2"/>
        <v>6.16</v>
      </c>
      <c r="N90" s="13">
        <f t="shared" si="3"/>
        <v>6160</v>
      </c>
    </row>
    <row r="91" spans="1:14" ht="61.5" customHeight="1">
      <c r="A91" s="14">
        <v>78</v>
      </c>
      <c r="B91" s="14"/>
      <c r="C91" s="14"/>
      <c r="D91" s="14"/>
      <c r="E91" s="14"/>
      <c r="F91" s="14"/>
      <c r="G91" s="9" t="s">
        <v>74</v>
      </c>
      <c r="H91" s="9" t="s">
        <v>18</v>
      </c>
      <c r="I91" s="12">
        <v>1500</v>
      </c>
      <c r="J91" s="8">
        <v>7.24</v>
      </c>
      <c r="K91" s="6">
        <v>7.1</v>
      </c>
      <c r="L91" s="10">
        <v>7.46</v>
      </c>
      <c r="M91" s="13">
        <f t="shared" si="2"/>
        <v>7.2666666666666666</v>
      </c>
      <c r="N91" s="13">
        <f t="shared" si="3"/>
        <v>10900</v>
      </c>
    </row>
    <row r="92" spans="1:14" ht="61.5" customHeight="1">
      <c r="A92" s="14">
        <v>79</v>
      </c>
      <c r="B92" s="14"/>
      <c r="C92" s="14"/>
      <c r="D92" s="14"/>
      <c r="E92" s="14"/>
      <c r="F92" s="14"/>
      <c r="G92" s="9" t="s">
        <v>75</v>
      </c>
      <c r="H92" s="9" t="s">
        <v>18</v>
      </c>
      <c r="I92" s="12">
        <v>300</v>
      </c>
      <c r="J92" s="8">
        <v>13.13</v>
      </c>
      <c r="K92" s="6">
        <v>13</v>
      </c>
      <c r="L92" s="10">
        <v>13.65</v>
      </c>
      <c r="M92" s="13">
        <f t="shared" si="2"/>
        <v>13.26</v>
      </c>
      <c r="N92" s="13">
        <f t="shared" si="3"/>
        <v>3978</v>
      </c>
    </row>
    <row r="93" spans="1:14" ht="61.5" customHeight="1">
      <c r="A93" s="14">
        <v>80</v>
      </c>
      <c r="B93" s="14"/>
      <c r="C93" s="14"/>
      <c r="D93" s="14"/>
      <c r="E93" s="14"/>
      <c r="F93" s="14"/>
      <c r="G93" s="9" t="s">
        <v>96</v>
      </c>
      <c r="H93" s="9" t="s">
        <v>166</v>
      </c>
      <c r="I93" s="12">
        <v>1</v>
      </c>
      <c r="J93" s="8">
        <v>3617.46</v>
      </c>
      <c r="K93" s="6">
        <v>3564</v>
      </c>
      <c r="L93" s="10">
        <v>3742.2</v>
      </c>
      <c r="M93" s="13">
        <f t="shared" si="2"/>
        <v>3641.22</v>
      </c>
      <c r="N93" s="13">
        <f t="shared" si="3"/>
        <v>3641.22</v>
      </c>
    </row>
    <row r="94" spans="1:14" ht="61.5" customHeight="1">
      <c r="A94" s="14">
        <v>81</v>
      </c>
      <c r="B94" s="14"/>
      <c r="C94" s="14"/>
      <c r="D94" s="14"/>
      <c r="E94" s="14"/>
      <c r="F94" s="14"/>
      <c r="G94" s="9" t="s">
        <v>65</v>
      </c>
      <c r="H94" s="9" t="s">
        <v>18</v>
      </c>
      <c r="I94" s="12">
        <v>30</v>
      </c>
      <c r="J94" s="8">
        <v>27.19</v>
      </c>
      <c r="K94" s="6">
        <v>26.4</v>
      </c>
      <c r="L94" s="10">
        <v>27.72</v>
      </c>
      <c r="M94" s="13">
        <f t="shared" si="2"/>
        <v>27.103333333333335</v>
      </c>
      <c r="N94" s="13">
        <f t="shared" si="3"/>
        <v>813.1</v>
      </c>
    </row>
    <row r="95" spans="1:14" ht="61.5" customHeight="1">
      <c r="A95" s="14">
        <v>82</v>
      </c>
      <c r="B95" s="14"/>
      <c r="C95" s="14"/>
      <c r="D95" s="14"/>
      <c r="E95" s="14"/>
      <c r="F95" s="14"/>
      <c r="G95" s="9" t="s">
        <v>103</v>
      </c>
      <c r="H95" s="9" t="s">
        <v>171</v>
      </c>
      <c r="I95" s="12">
        <v>300</v>
      </c>
      <c r="J95" s="8">
        <v>38.76</v>
      </c>
      <c r="K95" s="6">
        <v>38</v>
      </c>
      <c r="L95" s="10">
        <v>39.9</v>
      </c>
      <c r="M95" s="13">
        <f t="shared" si="2"/>
        <v>38.886666666666663</v>
      </c>
      <c r="N95" s="13">
        <f t="shared" si="3"/>
        <v>11665.999999999998</v>
      </c>
    </row>
    <row r="96" spans="1:14" ht="61.5" customHeight="1">
      <c r="A96" s="14">
        <v>83</v>
      </c>
      <c r="B96" s="14"/>
      <c r="C96" s="14"/>
      <c r="D96" s="14"/>
      <c r="E96" s="14"/>
      <c r="F96" s="14"/>
      <c r="G96" s="9" t="s">
        <v>107</v>
      </c>
      <c r="H96" s="9" t="s">
        <v>163</v>
      </c>
      <c r="I96" s="12">
        <v>100</v>
      </c>
      <c r="J96" s="11">
        <v>111.1</v>
      </c>
      <c r="K96" s="6">
        <v>110</v>
      </c>
      <c r="L96" s="10">
        <v>115.5</v>
      </c>
      <c r="M96" s="13">
        <f t="shared" si="2"/>
        <v>112.2</v>
      </c>
      <c r="N96" s="13">
        <f t="shared" si="3"/>
        <v>11220</v>
      </c>
    </row>
    <row r="97" spans="1:14" ht="61.5" customHeight="1">
      <c r="A97" s="14">
        <v>84</v>
      </c>
      <c r="B97" s="14"/>
      <c r="C97" s="14"/>
      <c r="D97" s="14"/>
      <c r="E97" s="14"/>
      <c r="F97" s="14"/>
      <c r="G97" s="9" t="s">
        <v>108</v>
      </c>
      <c r="H97" s="9" t="s">
        <v>163</v>
      </c>
      <c r="I97" s="12">
        <v>500</v>
      </c>
      <c r="J97" s="8">
        <v>28.42</v>
      </c>
      <c r="K97" s="6">
        <v>28</v>
      </c>
      <c r="L97" s="10">
        <v>29.4</v>
      </c>
      <c r="M97" s="13">
        <f t="shared" si="2"/>
        <v>28.606666666666666</v>
      </c>
      <c r="N97" s="13">
        <f t="shared" si="3"/>
        <v>14303.333333333332</v>
      </c>
    </row>
    <row r="98" spans="1:14" ht="61.5" customHeight="1">
      <c r="A98" s="14">
        <v>85</v>
      </c>
      <c r="B98" s="14"/>
      <c r="C98" s="14"/>
      <c r="D98" s="14"/>
      <c r="E98" s="14"/>
      <c r="F98" s="14"/>
      <c r="G98" s="9" t="s">
        <v>109</v>
      </c>
      <c r="H98" s="9" t="s">
        <v>163</v>
      </c>
      <c r="I98" s="12">
        <v>50</v>
      </c>
      <c r="J98" s="8">
        <v>35.020000000000003</v>
      </c>
      <c r="K98" s="6">
        <v>34</v>
      </c>
      <c r="L98" s="10">
        <v>35.700000000000003</v>
      </c>
      <c r="M98" s="13">
        <f t="shared" si="2"/>
        <v>34.906666666666673</v>
      </c>
      <c r="N98" s="13">
        <f t="shared" si="3"/>
        <v>1745.3333333333337</v>
      </c>
    </row>
    <row r="99" spans="1:14" ht="61.5" customHeight="1">
      <c r="A99" s="14">
        <v>86</v>
      </c>
      <c r="B99" s="14"/>
      <c r="C99" s="14"/>
      <c r="D99" s="14"/>
      <c r="E99" s="14"/>
      <c r="F99" s="14"/>
      <c r="G99" s="9" t="s">
        <v>110</v>
      </c>
      <c r="H99" s="9" t="s">
        <v>163</v>
      </c>
      <c r="I99" s="12">
        <v>100</v>
      </c>
      <c r="J99" s="8">
        <v>34.68</v>
      </c>
      <c r="K99" s="6">
        <v>34</v>
      </c>
      <c r="L99" s="10">
        <v>35.700000000000003</v>
      </c>
      <c r="M99" s="13">
        <f t="shared" si="2"/>
        <v>34.793333333333337</v>
      </c>
      <c r="N99" s="13">
        <f t="shared" si="3"/>
        <v>3479.3333333333335</v>
      </c>
    </row>
    <row r="100" spans="1:14" ht="61.5" customHeight="1">
      <c r="A100" s="14">
        <v>87</v>
      </c>
      <c r="B100" s="14"/>
      <c r="C100" s="14"/>
      <c r="D100" s="14"/>
      <c r="E100" s="14"/>
      <c r="F100" s="14"/>
      <c r="G100" s="9" t="s">
        <v>111</v>
      </c>
      <c r="H100" s="9" t="s">
        <v>163</v>
      </c>
      <c r="I100" s="12">
        <v>100</v>
      </c>
      <c r="J100" s="8">
        <v>34.340000000000003</v>
      </c>
      <c r="K100" s="6">
        <v>34</v>
      </c>
      <c r="L100" s="10">
        <v>35.700000000000003</v>
      </c>
      <c r="M100" s="13">
        <f t="shared" si="2"/>
        <v>34.68</v>
      </c>
      <c r="N100" s="13">
        <f t="shared" si="3"/>
        <v>3468</v>
      </c>
    </row>
    <row r="101" spans="1:14" ht="61.5" customHeight="1">
      <c r="A101" s="14">
        <v>88</v>
      </c>
      <c r="B101" s="14"/>
      <c r="C101" s="14"/>
      <c r="D101" s="14"/>
      <c r="E101" s="14"/>
      <c r="F101" s="14"/>
      <c r="G101" s="9" t="s">
        <v>115</v>
      </c>
      <c r="H101" s="9" t="s">
        <v>167</v>
      </c>
      <c r="I101" s="12">
        <v>500</v>
      </c>
      <c r="J101" s="8">
        <v>13.7</v>
      </c>
      <c r="K101" s="6">
        <v>13.5</v>
      </c>
      <c r="L101" s="10">
        <v>14.18</v>
      </c>
      <c r="M101" s="13">
        <f t="shared" si="2"/>
        <v>13.793333333333331</v>
      </c>
      <c r="N101" s="13">
        <f t="shared" si="3"/>
        <v>6896.6666666666661</v>
      </c>
    </row>
    <row r="102" spans="1:14" ht="61.5" customHeight="1">
      <c r="A102" s="14">
        <v>89</v>
      </c>
      <c r="B102" s="14"/>
      <c r="C102" s="14"/>
      <c r="D102" s="14"/>
      <c r="E102" s="14"/>
      <c r="F102" s="14"/>
      <c r="G102" s="9" t="s">
        <v>104</v>
      </c>
      <c r="H102" s="9" t="s">
        <v>163</v>
      </c>
      <c r="I102" s="12">
        <v>2000</v>
      </c>
      <c r="J102" s="8">
        <v>9.68</v>
      </c>
      <c r="K102" s="6">
        <v>9.4</v>
      </c>
      <c r="L102" s="10">
        <v>9.8699999999999992</v>
      </c>
      <c r="M102" s="13">
        <f t="shared" si="2"/>
        <v>9.6499999999999986</v>
      </c>
      <c r="N102" s="13">
        <f t="shared" si="3"/>
        <v>19299.999999999996</v>
      </c>
    </row>
    <row r="103" spans="1:14" ht="61.5" customHeight="1">
      <c r="A103" s="14">
        <v>90</v>
      </c>
      <c r="B103" s="14"/>
      <c r="C103" s="14"/>
      <c r="D103" s="14"/>
      <c r="E103" s="14"/>
      <c r="F103" s="14"/>
      <c r="G103" s="9" t="s">
        <v>105</v>
      </c>
      <c r="H103" s="9" t="s">
        <v>163</v>
      </c>
      <c r="I103" s="12">
        <v>10000</v>
      </c>
      <c r="J103" s="8">
        <v>9.59</v>
      </c>
      <c r="K103" s="6">
        <v>9.4</v>
      </c>
      <c r="L103" s="10">
        <v>9.8699999999999992</v>
      </c>
      <c r="M103" s="13">
        <f t="shared" si="2"/>
        <v>9.6199999999999992</v>
      </c>
      <c r="N103" s="13">
        <f t="shared" si="3"/>
        <v>96199.999999999985</v>
      </c>
    </row>
    <row r="104" spans="1:14" ht="61.5" customHeight="1">
      <c r="A104" s="14">
        <v>91</v>
      </c>
      <c r="B104" s="14"/>
      <c r="C104" s="14"/>
      <c r="D104" s="14"/>
      <c r="E104" s="14"/>
      <c r="F104" s="14"/>
      <c r="G104" s="9" t="s">
        <v>106</v>
      </c>
      <c r="H104" s="9" t="s">
        <v>163</v>
      </c>
      <c r="I104" s="12">
        <v>25500</v>
      </c>
      <c r="J104" s="8">
        <v>9.49</v>
      </c>
      <c r="K104" s="6">
        <v>9.4</v>
      </c>
      <c r="L104" s="10">
        <v>9.8699999999999992</v>
      </c>
      <c r="M104" s="13">
        <f t="shared" si="2"/>
        <v>9.586666666666666</v>
      </c>
      <c r="N104" s="13">
        <f t="shared" si="3"/>
        <v>244459.99999999997</v>
      </c>
    </row>
    <row r="105" spans="1:14" ht="61.5" customHeight="1">
      <c r="A105" s="14">
        <v>92</v>
      </c>
      <c r="B105" s="14"/>
      <c r="C105" s="14"/>
      <c r="D105" s="14"/>
      <c r="E105" s="14"/>
      <c r="F105" s="14"/>
      <c r="G105" s="9" t="s">
        <v>113</v>
      </c>
      <c r="H105" s="9" t="s">
        <v>163</v>
      </c>
      <c r="I105" s="12">
        <v>500</v>
      </c>
      <c r="J105" s="8">
        <v>10.66</v>
      </c>
      <c r="K105" s="6">
        <v>10.5</v>
      </c>
      <c r="L105" s="10">
        <v>11.03</v>
      </c>
      <c r="M105" s="13">
        <f t="shared" si="2"/>
        <v>10.729999999999999</v>
      </c>
      <c r="N105" s="13">
        <f t="shared" si="3"/>
        <v>5364.9999999999991</v>
      </c>
    </row>
    <row r="106" spans="1:14" ht="61.5" customHeight="1">
      <c r="A106" s="14">
        <v>93</v>
      </c>
      <c r="B106" s="14"/>
      <c r="C106" s="14"/>
      <c r="D106" s="14"/>
      <c r="E106" s="14"/>
      <c r="F106" s="14"/>
      <c r="G106" s="9" t="s">
        <v>114</v>
      </c>
      <c r="H106" s="9" t="s">
        <v>163</v>
      </c>
      <c r="I106" s="12">
        <v>2000</v>
      </c>
      <c r="J106" s="8">
        <v>10.82</v>
      </c>
      <c r="K106" s="6">
        <v>10.5</v>
      </c>
      <c r="L106" s="10">
        <v>11.03</v>
      </c>
      <c r="M106" s="13">
        <f t="shared" si="2"/>
        <v>10.783333333333333</v>
      </c>
      <c r="N106" s="13">
        <f t="shared" si="3"/>
        <v>21566.666666666668</v>
      </c>
    </row>
    <row r="107" spans="1:14" ht="61.5" customHeight="1">
      <c r="A107" s="14">
        <v>94</v>
      </c>
      <c r="B107" s="14"/>
      <c r="C107" s="14"/>
      <c r="D107" s="14"/>
      <c r="E107" s="14"/>
      <c r="F107" s="14"/>
      <c r="G107" s="9" t="s">
        <v>112</v>
      </c>
      <c r="H107" s="9" t="s">
        <v>167</v>
      </c>
      <c r="I107" s="12">
        <v>12000</v>
      </c>
      <c r="J107" s="8">
        <v>10.71</v>
      </c>
      <c r="K107" s="6">
        <v>10.5</v>
      </c>
      <c r="L107" s="10">
        <v>11.03</v>
      </c>
      <c r="M107" s="13">
        <f t="shared" si="2"/>
        <v>10.746666666666668</v>
      </c>
      <c r="N107" s="13">
        <f t="shared" si="3"/>
        <v>128960.00000000001</v>
      </c>
    </row>
    <row r="108" spans="1:14" ht="61.5" customHeight="1">
      <c r="A108" s="14">
        <v>95</v>
      </c>
      <c r="B108" s="14"/>
      <c r="C108" s="14"/>
      <c r="D108" s="14"/>
      <c r="E108" s="14"/>
      <c r="F108" s="14"/>
      <c r="G108" s="9" t="s">
        <v>116</v>
      </c>
      <c r="H108" s="9" t="s">
        <v>18</v>
      </c>
      <c r="I108" s="12">
        <v>7000</v>
      </c>
      <c r="J108" s="8">
        <v>14.95</v>
      </c>
      <c r="K108" s="6">
        <v>14.8</v>
      </c>
      <c r="L108" s="10">
        <v>15.54</v>
      </c>
      <c r="M108" s="13">
        <f t="shared" si="2"/>
        <v>15.096666666666666</v>
      </c>
      <c r="N108" s="13">
        <f t="shared" si="3"/>
        <v>105676.66666666666</v>
      </c>
    </row>
    <row r="109" spans="1:14" ht="61.5" customHeight="1">
      <c r="A109" s="14">
        <v>96</v>
      </c>
      <c r="B109" s="14"/>
      <c r="C109" s="14"/>
      <c r="D109" s="14"/>
      <c r="E109" s="14"/>
      <c r="F109" s="14"/>
      <c r="G109" s="9" t="s">
        <v>117</v>
      </c>
      <c r="H109" s="9" t="s">
        <v>18</v>
      </c>
      <c r="I109" s="12">
        <v>50</v>
      </c>
      <c r="J109" s="8">
        <v>54.81</v>
      </c>
      <c r="K109" s="6">
        <v>54</v>
      </c>
      <c r="L109" s="10">
        <v>56.7</v>
      </c>
      <c r="M109" s="13">
        <f t="shared" si="2"/>
        <v>55.169999999999995</v>
      </c>
      <c r="N109" s="13">
        <f t="shared" si="3"/>
        <v>2758.4999999999995</v>
      </c>
    </row>
    <row r="110" spans="1:14" ht="61.5" customHeight="1">
      <c r="A110" s="14">
        <v>97</v>
      </c>
      <c r="B110" s="14"/>
      <c r="C110" s="14"/>
      <c r="D110" s="14"/>
      <c r="E110" s="14"/>
      <c r="F110" s="14"/>
      <c r="G110" s="9" t="s">
        <v>118</v>
      </c>
      <c r="H110" s="9" t="s">
        <v>18</v>
      </c>
      <c r="I110" s="12">
        <v>1000</v>
      </c>
      <c r="J110" s="8">
        <v>27.19</v>
      </c>
      <c r="K110" s="6">
        <v>26.4</v>
      </c>
      <c r="L110" s="10">
        <v>27.72</v>
      </c>
      <c r="M110" s="13">
        <f t="shared" si="2"/>
        <v>27.103333333333335</v>
      </c>
      <c r="N110" s="13">
        <f t="shared" si="3"/>
        <v>27103.333333333336</v>
      </c>
    </row>
    <row r="111" spans="1:14" ht="61.5" customHeight="1">
      <c r="A111" s="14">
        <v>98</v>
      </c>
      <c r="B111" s="14"/>
      <c r="C111" s="14"/>
      <c r="D111" s="14"/>
      <c r="E111" s="14"/>
      <c r="F111" s="14"/>
      <c r="G111" s="9" t="s">
        <v>119</v>
      </c>
      <c r="H111" s="9" t="s">
        <v>18</v>
      </c>
      <c r="I111" s="12">
        <v>5000</v>
      </c>
      <c r="J111" s="8">
        <v>10</v>
      </c>
      <c r="K111" s="6">
        <v>9.8000000000000007</v>
      </c>
      <c r="L111" s="10">
        <v>10.29</v>
      </c>
      <c r="M111" s="13">
        <f t="shared" si="2"/>
        <v>10.029999999999999</v>
      </c>
      <c r="N111" s="13">
        <f t="shared" si="3"/>
        <v>50150</v>
      </c>
    </row>
    <row r="112" spans="1:14" ht="61.5" customHeight="1">
      <c r="A112" s="14">
        <v>99</v>
      </c>
      <c r="B112" s="14"/>
      <c r="C112" s="14"/>
      <c r="D112" s="14"/>
      <c r="E112" s="14"/>
      <c r="F112" s="14"/>
      <c r="G112" s="9" t="s">
        <v>120</v>
      </c>
      <c r="H112" s="9" t="s">
        <v>165</v>
      </c>
      <c r="I112" s="12">
        <v>67</v>
      </c>
      <c r="J112" s="8">
        <v>1060.5</v>
      </c>
      <c r="K112" s="6">
        <v>1050</v>
      </c>
      <c r="L112" s="10">
        <v>1102.5</v>
      </c>
      <c r="M112" s="13">
        <f t="shared" si="2"/>
        <v>1071</v>
      </c>
      <c r="N112" s="13">
        <f t="shared" si="3"/>
        <v>71757</v>
      </c>
    </row>
    <row r="113" spans="1:14" ht="61.5" customHeight="1">
      <c r="A113" s="14">
        <v>100</v>
      </c>
      <c r="B113" s="14"/>
      <c r="C113" s="14"/>
      <c r="D113" s="14"/>
      <c r="E113" s="14"/>
      <c r="F113" s="14"/>
      <c r="G113" s="9" t="s">
        <v>121</v>
      </c>
      <c r="H113" s="9" t="s">
        <v>18</v>
      </c>
      <c r="I113" s="12">
        <v>500</v>
      </c>
      <c r="J113" s="8">
        <v>35.729999999999997</v>
      </c>
      <c r="K113" s="6">
        <v>35.200000000000003</v>
      </c>
      <c r="L113" s="10">
        <v>36.96</v>
      </c>
      <c r="M113" s="13">
        <f t="shared" si="2"/>
        <v>35.963333333333338</v>
      </c>
      <c r="N113" s="13">
        <f t="shared" si="3"/>
        <v>17981.666666666668</v>
      </c>
    </row>
    <row r="114" spans="1:14" ht="61.5" customHeight="1">
      <c r="A114" s="14">
        <v>101</v>
      </c>
      <c r="B114" s="14"/>
      <c r="C114" s="14"/>
      <c r="D114" s="14"/>
      <c r="E114" s="14"/>
      <c r="F114" s="14"/>
      <c r="G114" s="9" t="s">
        <v>122</v>
      </c>
      <c r="H114" s="9" t="s">
        <v>18</v>
      </c>
      <c r="I114" s="12">
        <v>500</v>
      </c>
      <c r="J114" s="8">
        <v>90.64</v>
      </c>
      <c r="K114" s="6">
        <v>88</v>
      </c>
      <c r="L114" s="10">
        <v>92.4</v>
      </c>
      <c r="M114" s="13">
        <f t="shared" si="2"/>
        <v>90.34666666666665</v>
      </c>
      <c r="N114" s="13">
        <f t="shared" si="3"/>
        <v>45173.333333333328</v>
      </c>
    </row>
    <row r="115" spans="1:14" ht="61.5" customHeight="1">
      <c r="A115" s="14">
        <v>102</v>
      </c>
      <c r="B115" s="14"/>
      <c r="C115" s="14"/>
      <c r="D115" s="14"/>
      <c r="E115" s="14"/>
      <c r="F115" s="14"/>
      <c r="G115" s="9" t="s">
        <v>123</v>
      </c>
      <c r="H115" s="9" t="s">
        <v>18</v>
      </c>
      <c r="I115" s="12">
        <v>3000</v>
      </c>
      <c r="J115" s="8">
        <v>2.4500000000000002</v>
      </c>
      <c r="K115" s="6">
        <v>2.4</v>
      </c>
      <c r="L115" s="10">
        <v>2.52</v>
      </c>
      <c r="M115" s="13">
        <f t="shared" si="2"/>
        <v>2.4566666666666666</v>
      </c>
      <c r="N115" s="13">
        <f t="shared" si="3"/>
        <v>7370</v>
      </c>
    </row>
    <row r="116" spans="1:14" ht="61.5" customHeight="1">
      <c r="A116" s="14">
        <v>103</v>
      </c>
      <c r="B116" s="14"/>
      <c r="C116" s="14"/>
      <c r="D116" s="14"/>
      <c r="E116" s="14"/>
      <c r="F116" s="14"/>
      <c r="G116" s="9" t="s">
        <v>124</v>
      </c>
      <c r="H116" s="9" t="s">
        <v>19</v>
      </c>
      <c r="I116" s="12">
        <v>50</v>
      </c>
      <c r="J116" s="8">
        <v>727.2</v>
      </c>
      <c r="K116" s="6">
        <v>720</v>
      </c>
      <c r="L116" s="10">
        <v>756</v>
      </c>
      <c r="M116" s="13">
        <f t="shared" si="2"/>
        <v>734.4</v>
      </c>
      <c r="N116" s="13">
        <f t="shared" si="3"/>
        <v>36720</v>
      </c>
    </row>
    <row r="117" spans="1:14" ht="61.5" customHeight="1">
      <c r="A117" s="14">
        <v>104</v>
      </c>
      <c r="B117" s="14"/>
      <c r="C117" s="14"/>
      <c r="D117" s="14"/>
      <c r="E117" s="14"/>
      <c r="F117" s="14"/>
      <c r="G117" s="9" t="s">
        <v>125</v>
      </c>
      <c r="H117" s="9" t="s">
        <v>19</v>
      </c>
      <c r="I117" s="12">
        <v>700</v>
      </c>
      <c r="J117" s="8">
        <v>30.45</v>
      </c>
      <c r="K117" s="6">
        <v>30</v>
      </c>
      <c r="L117" s="10">
        <v>31.5</v>
      </c>
      <c r="M117" s="13">
        <f t="shared" si="2"/>
        <v>30.650000000000002</v>
      </c>
      <c r="N117" s="13">
        <f t="shared" si="3"/>
        <v>21455</v>
      </c>
    </row>
    <row r="118" spans="1:14" ht="61.5" customHeight="1">
      <c r="A118" s="14">
        <v>105</v>
      </c>
      <c r="B118" s="14"/>
      <c r="C118" s="14"/>
      <c r="D118" s="14"/>
      <c r="E118" s="14"/>
      <c r="F118" s="14"/>
      <c r="G118" s="9" t="s">
        <v>126</v>
      </c>
      <c r="H118" s="9" t="s">
        <v>19</v>
      </c>
      <c r="I118" s="12">
        <v>500</v>
      </c>
      <c r="J118" s="8">
        <v>53.25</v>
      </c>
      <c r="K118" s="6">
        <v>51.7</v>
      </c>
      <c r="L118" s="10">
        <v>54.29</v>
      </c>
      <c r="M118" s="13">
        <f t="shared" si="2"/>
        <v>53.080000000000005</v>
      </c>
      <c r="N118" s="13">
        <f t="shared" si="3"/>
        <v>26540.000000000004</v>
      </c>
    </row>
    <row r="119" spans="1:14" ht="61.5" customHeight="1">
      <c r="A119" s="14">
        <v>106</v>
      </c>
      <c r="B119" s="14"/>
      <c r="C119" s="14"/>
      <c r="D119" s="14"/>
      <c r="E119" s="14"/>
      <c r="F119" s="14"/>
      <c r="G119" s="9" t="s">
        <v>127</v>
      </c>
      <c r="H119" s="9" t="s">
        <v>18</v>
      </c>
      <c r="I119" s="12">
        <v>4000</v>
      </c>
      <c r="J119" s="8">
        <v>27.03</v>
      </c>
      <c r="K119" s="6">
        <v>26.5</v>
      </c>
      <c r="L119" s="10">
        <v>27.83</v>
      </c>
      <c r="M119" s="13">
        <f t="shared" si="2"/>
        <v>27.12</v>
      </c>
      <c r="N119" s="13">
        <f t="shared" si="3"/>
        <v>108480</v>
      </c>
    </row>
    <row r="120" spans="1:14" ht="61.5" customHeight="1">
      <c r="A120" s="14">
        <v>107</v>
      </c>
      <c r="B120" s="14"/>
      <c r="C120" s="14"/>
      <c r="D120" s="14"/>
      <c r="E120" s="14"/>
      <c r="F120" s="14"/>
      <c r="G120" s="9" t="s">
        <v>128</v>
      </c>
      <c r="H120" s="9" t="s">
        <v>18</v>
      </c>
      <c r="I120" s="12">
        <v>500</v>
      </c>
      <c r="J120" s="8">
        <v>55.55</v>
      </c>
      <c r="K120" s="6">
        <v>55</v>
      </c>
      <c r="L120" s="10">
        <v>57.75</v>
      </c>
      <c r="M120" s="13">
        <f t="shared" si="2"/>
        <v>56.1</v>
      </c>
      <c r="N120" s="13">
        <f t="shared" si="3"/>
        <v>28050</v>
      </c>
    </row>
    <row r="121" spans="1:14" ht="61.5" customHeight="1">
      <c r="A121" s="14">
        <v>108</v>
      </c>
      <c r="B121" s="14"/>
      <c r="C121" s="14"/>
      <c r="D121" s="14"/>
      <c r="E121" s="14"/>
      <c r="F121" s="14"/>
      <c r="G121" s="9" t="s">
        <v>129</v>
      </c>
      <c r="H121" s="9" t="s">
        <v>18</v>
      </c>
      <c r="I121" s="12">
        <v>50</v>
      </c>
      <c r="J121" s="8">
        <v>33.5</v>
      </c>
      <c r="K121" s="6">
        <v>33</v>
      </c>
      <c r="L121" s="10">
        <v>34.65</v>
      </c>
      <c r="M121" s="13">
        <f t="shared" si="2"/>
        <v>33.716666666666669</v>
      </c>
      <c r="N121" s="13">
        <f t="shared" si="3"/>
        <v>1685.8333333333335</v>
      </c>
    </row>
    <row r="122" spans="1:14" ht="61.5" customHeight="1">
      <c r="A122" s="14">
        <v>109</v>
      </c>
      <c r="B122" s="14"/>
      <c r="C122" s="14"/>
      <c r="D122" s="14"/>
      <c r="E122" s="14"/>
      <c r="F122" s="14"/>
      <c r="G122" s="9" t="s">
        <v>130</v>
      </c>
      <c r="H122" s="9" t="s">
        <v>18</v>
      </c>
      <c r="I122" s="12">
        <v>200</v>
      </c>
      <c r="J122" s="8">
        <v>36.049999999999997</v>
      </c>
      <c r="K122" s="6">
        <v>35</v>
      </c>
      <c r="L122" s="10">
        <v>36.75</v>
      </c>
      <c r="M122" s="13">
        <f t="shared" si="2"/>
        <v>35.93333333333333</v>
      </c>
      <c r="N122" s="13">
        <f t="shared" si="3"/>
        <v>7186.6666666666661</v>
      </c>
    </row>
    <row r="123" spans="1:14" ht="61.5" customHeight="1">
      <c r="A123" s="14">
        <v>110</v>
      </c>
      <c r="B123" s="14"/>
      <c r="C123" s="14"/>
      <c r="D123" s="14"/>
      <c r="E123" s="14"/>
      <c r="F123" s="14"/>
      <c r="G123" s="9" t="s">
        <v>131</v>
      </c>
      <c r="H123" s="9" t="s">
        <v>18</v>
      </c>
      <c r="I123" s="12">
        <v>1000</v>
      </c>
      <c r="J123" s="8">
        <v>1.35</v>
      </c>
      <c r="K123" s="6">
        <v>1.32</v>
      </c>
      <c r="L123" s="10">
        <v>1.39</v>
      </c>
      <c r="M123" s="13">
        <f t="shared" si="2"/>
        <v>1.3533333333333333</v>
      </c>
      <c r="N123" s="13">
        <f t="shared" si="3"/>
        <v>1353.3333333333333</v>
      </c>
    </row>
    <row r="124" spans="1:14" ht="61.5" customHeight="1">
      <c r="A124" s="14">
        <v>111</v>
      </c>
      <c r="B124" s="14"/>
      <c r="C124" s="14"/>
      <c r="D124" s="14"/>
      <c r="E124" s="14"/>
      <c r="F124" s="14"/>
      <c r="G124" s="9" t="s">
        <v>132</v>
      </c>
      <c r="H124" s="9" t="s">
        <v>18</v>
      </c>
      <c r="I124" s="12">
        <v>200</v>
      </c>
      <c r="J124" s="8">
        <v>12.12</v>
      </c>
      <c r="K124" s="6">
        <v>12</v>
      </c>
      <c r="L124" s="10">
        <v>12.6</v>
      </c>
      <c r="M124" s="13">
        <f t="shared" si="2"/>
        <v>12.24</v>
      </c>
      <c r="N124" s="13">
        <f t="shared" si="3"/>
        <v>2448</v>
      </c>
    </row>
    <row r="125" spans="1:14" ht="61.5" customHeight="1">
      <c r="A125" s="14">
        <v>112</v>
      </c>
      <c r="B125" s="14"/>
      <c r="C125" s="14"/>
      <c r="D125" s="14"/>
      <c r="E125" s="14"/>
      <c r="F125" s="14"/>
      <c r="G125" s="9" t="s">
        <v>133</v>
      </c>
      <c r="H125" s="9" t="s">
        <v>18</v>
      </c>
      <c r="I125" s="12">
        <v>24</v>
      </c>
      <c r="J125" s="8">
        <v>558.25</v>
      </c>
      <c r="K125" s="6">
        <v>550</v>
      </c>
      <c r="L125" s="10">
        <v>577.5</v>
      </c>
      <c r="M125" s="13">
        <f t="shared" si="2"/>
        <v>561.91666666666663</v>
      </c>
      <c r="N125" s="13">
        <f t="shared" si="3"/>
        <v>13486</v>
      </c>
    </row>
    <row r="126" spans="1:14" ht="61.5" customHeight="1">
      <c r="A126" s="14">
        <v>113</v>
      </c>
      <c r="B126" s="14"/>
      <c r="C126" s="14"/>
      <c r="D126" s="14"/>
      <c r="E126" s="14"/>
      <c r="F126" s="14"/>
      <c r="G126" s="9" t="s">
        <v>134</v>
      </c>
      <c r="H126" s="9" t="s">
        <v>19</v>
      </c>
      <c r="I126" s="12">
        <v>6</v>
      </c>
      <c r="J126" s="8">
        <v>3090</v>
      </c>
      <c r="K126" s="6">
        <v>3000</v>
      </c>
      <c r="L126" s="10">
        <v>3150</v>
      </c>
      <c r="M126" s="13">
        <f t="shared" si="2"/>
        <v>3080</v>
      </c>
      <c r="N126" s="13">
        <f t="shared" si="3"/>
        <v>18480</v>
      </c>
    </row>
    <row r="127" spans="1:14" ht="61.5" customHeight="1">
      <c r="A127" s="14">
        <v>114</v>
      </c>
      <c r="B127" s="14"/>
      <c r="C127" s="14"/>
      <c r="D127" s="14"/>
      <c r="E127" s="14"/>
      <c r="F127" s="14"/>
      <c r="G127" s="9" t="s">
        <v>135</v>
      </c>
      <c r="H127" s="9" t="s">
        <v>19</v>
      </c>
      <c r="I127" s="12">
        <v>3</v>
      </c>
      <c r="J127" s="8">
        <v>2244</v>
      </c>
      <c r="K127" s="6">
        <v>2200</v>
      </c>
      <c r="L127" s="10">
        <v>2310</v>
      </c>
      <c r="M127" s="13">
        <f t="shared" si="2"/>
        <v>2251.3333333333335</v>
      </c>
      <c r="N127" s="13">
        <f t="shared" si="3"/>
        <v>6754</v>
      </c>
    </row>
    <row r="128" spans="1:14" ht="61.5" customHeight="1">
      <c r="A128" s="14">
        <v>115</v>
      </c>
      <c r="B128" s="14"/>
      <c r="C128" s="14"/>
      <c r="D128" s="14"/>
      <c r="E128" s="14"/>
      <c r="F128" s="14"/>
      <c r="G128" s="9" t="s">
        <v>136</v>
      </c>
      <c r="H128" s="9" t="s">
        <v>19</v>
      </c>
      <c r="I128" s="12">
        <v>1</v>
      </c>
      <c r="J128" s="8">
        <v>7878</v>
      </c>
      <c r="K128" s="6">
        <v>7800</v>
      </c>
      <c r="L128" s="10">
        <v>8190</v>
      </c>
      <c r="M128" s="13">
        <f t="shared" si="2"/>
        <v>7956</v>
      </c>
      <c r="N128" s="13">
        <f t="shared" si="3"/>
        <v>7956</v>
      </c>
    </row>
    <row r="129" spans="1:14" ht="61.5" customHeight="1">
      <c r="A129" s="14">
        <v>116</v>
      </c>
      <c r="B129" s="14"/>
      <c r="C129" s="14"/>
      <c r="D129" s="14"/>
      <c r="E129" s="14"/>
      <c r="F129" s="14"/>
      <c r="G129" s="9" t="s">
        <v>137</v>
      </c>
      <c r="H129" s="9" t="s">
        <v>18</v>
      </c>
      <c r="I129" s="12">
        <v>2</v>
      </c>
      <c r="J129" s="8">
        <v>5470.85</v>
      </c>
      <c r="K129" s="6">
        <v>5390</v>
      </c>
      <c r="L129" s="10">
        <v>5659.5</v>
      </c>
      <c r="M129" s="13">
        <f t="shared" si="2"/>
        <v>5506.7833333333328</v>
      </c>
      <c r="N129" s="13">
        <f t="shared" si="3"/>
        <v>11013.566666666666</v>
      </c>
    </row>
    <row r="130" spans="1:14" ht="61.5" customHeight="1">
      <c r="A130" s="14">
        <v>117</v>
      </c>
      <c r="B130" s="14"/>
      <c r="C130" s="14"/>
      <c r="D130" s="14"/>
      <c r="E130" s="14"/>
      <c r="F130" s="14"/>
      <c r="G130" s="9" t="s">
        <v>138</v>
      </c>
      <c r="H130" s="9" t="s">
        <v>18</v>
      </c>
      <c r="I130" s="12">
        <v>9</v>
      </c>
      <c r="J130" s="8">
        <v>2039.4</v>
      </c>
      <c r="K130" s="6">
        <v>1980</v>
      </c>
      <c r="L130" s="10">
        <v>2079</v>
      </c>
      <c r="M130" s="13">
        <f t="shared" si="2"/>
        <v>2032.8</v>
      </c>
      <c r="N130" s="13">
        <f t="shared" si="3"/>
        <v>18295.2</v>
      </c>
    </row>
    <row r="131" spans="1:14" ht="61.5" customHeight="1">
      <c r="A131" s="14">
        <v>118</v>
      </c>
      <c r="B131" s="14"/>
      <c r="C131" s="14"/>
      <c r="D131" s="14"/>
      <c r="E131" s="14"/>
      <c r="F131" s="14"/>
      <c r="G131" s="9" t="s">
        <v>139</v>
      </c>
      <c r="H131" s="9" t="s">
        <v>18</v>
      </c>
      <c r="I131" s="12">
        <v>200</v>
      </c>
      <c r="J131" s="8">
        <v>89.76</v>
      </c>
      <c r="K131" s="6">
        <v>88</v>
      </c>
      <c r="L131" s="10">
        <v>92.4</v>
      </c>
      <c r="M131" s="13">
        <f t="shared" si="2"/>
        <v>90.053333333333327</v>
      </c>
      <c r="N131" s="13">
        <f t="shared" si="3"/>
        <v>18010.666666666664</v>
      </c>
    </row>
    <row r="132" spans="1:14" ht="61.5" customHeight="1">
      <c r="A132" s="14">
        <v>119</v>
      </c>
      <c r="B132" s="14"/>
      <c r="C132" s="14"/>
      <c r="D132" s="14"/>
      <c r="E132" s="14"/>
      <c r="F132" s="14"/>
      <c r="G132" s="9" t="s">
        <v>140</v>
      </c>
      <c r="H132" s="9" t="s">
        <v>168</v>
      </c>
      <c r="I132" s="12">
        <v>15</v>
      </c>
      <c r="J132" s="8">
        <v>182.2</v>
      </c>
      <c r="K132" s="6">
        <v>180.4</v>
      </c>
      <c r="L132" s="10">
        <v>189.42</v>
      </c>
      <c r="M132" s="13">
        <f t="shared" si="2"/>
        <v>184.00666666666666</v>
      </c>
      <c r="N132" s="13">
        <f t="shared" si="3"/>
        <v>2760.1</v>
      </c>
    </row>
    <row r="133" spans="1:14" ht="61.5" customHeight="1">
      <c r="A133" s="14">
        <v>120</v>
      </c>
      <c r="B133" s="14"/>
      <c r="C133" s="14"/>
      <c r="D133" s="14"/>
      <c r="E133" s="14"/>
      <c r="F133" s="14"/>
      <c r="G133" s="9" t="s">
        <v>141</v>
      </c>
      <c r="H133" s="9" t="s">
        <v>168</v>
      </c>
      <c r="I133" s="12">
        <v>15</v>
      </c>
      <c r="J133" s="8">
        <v>192.04</v>
      </c>
      <c r="K133" s="6">
        <v>189.2</v>
      </c>
      <c r="L133" s="10">
        <v>198.66</v>
      </c>
      <c r="M133" s="13">
        <f t="shared" si="2"/>
        <v>193.29999999999998</v>
      </c>
      <c r="N133" s="13">
        <f t="shared" si="3"/>
        <v>2899.4999999999995</v>
      </c>
    </row>
    <row r="134" spans="1:14" ht="61.5" customHeight="1">
      <c r="A134" s="14">
        <v>121</v>
      </c>
      <c r="B134" s="14"/>
      <c r="C134" s="14"/>
      <c r="D134" s="14"/>
      <c r="E134" s="14"/>
      <c r="F134" s="14"/>
      <c r="G134" s="9" t="s">
        <v>142</v>
      </c>
      <c r="H134" s="9" t="s">
        <v>18</v>
      </c>
      <c r="I134" s="12">
        <v>500</v>
      </c>
      <c r="J134" s="8">
        <v>3.09</v>
      </c>
      <c r="K134" s="6">
        <v>3</v>
      </c>
      <c r="L134" s="10">
        <v>3.15</v>
      </c>
      <c r="M134" s="13">
        <f t="shared" si="2"/>
        <v>3.08</v>
      </c>
      <c r="N134" s="13">
        <f t="shared" si="3"/>
        <v>1540</v>
      </c>
    </row>
    <row r="135" spans="1:14" ht="61.5" customHeight="1">
      <c r="A135" s="14">
        <v>122</v>
      </c>
      <c r="B135" s="14"/>
      <c r="C135" s="14"/>
      <c r="D135" s="14"/>
      <c r="E135" s="14"/>
      <c r="F135" s="14"/>
      <c r="G135" s="9" t="s">
        <v>143</v>
      </c>
      <c r="H135" s="9" t="s">
        <v>18</v>
      </c>
      <c r="I135" s="12">
        <v>300</v>
      </c>
      <c r="J135" s="8">
        <v>132.6</v>
      </c>
      <c r="K135" s="6">
        <v>130</v>
      </c>
      <c r="L135" s="10">
        <v>136.5</v>
      </c>
      <c r="M135" s="13">
        <f t="shared" si="2"/>
        <v>133.03333333333333</v>
      </c>
      <c r="N135" s="13">
        <f t="shared" si="3"/>
        <v>39910</v>
      </c>
    </row>
    <row r="136" spans="1:14" ht="61.5" customHeight="1">
      <c r="A136" s="14">
        <v>123</v>
      </c>
      <c r="B136" s="14"/>
      <c r="C136" s="14"/>
      <c r="D136" s="14"/>
      <c r="E136" s="14"/>
      <c r="F136" s="14"/>
      <c r="G136" s="9" t="s">
        <v>144</v>
      </c>
      <c r="H136" s="9" t="s">
        <v>18</v>
      </c>
      <c r="I136" s="12">
        <v>100</v>
      </c>
      <c r="J136" s="8">
        <v>131.30000000000001</v>
      </c>
      <c r="K136" s="6">
        <v>130</v>
      </c>
      <c r="L136" s="10">
        <v>136.5</v>
      </c>
      <c r="M136" s="13">
        <f t="shared" si="2"/>
        <v>132.6</v>
      </c>
      <c r="N136" s="13">
        <f t="shared" si="3"/>
        <v>13260</v>
      </c>
    </row>
    <row r="137" spans="1:14" ht="61.5" customHeight="1">
      <c r="A137" s="14">
        <v>124</v>
      </c>
      <c r="B137" s="14"/>
      <c r="C137" s="14"/>
      <c r="D137" s="14"/>
      <c r="E137" s="14"/>
      <c r="F137" s="14"/>
      <c r="G137" s="9" t="s">
        <v>145</v>
      </c>
      <c r="H137" s="9" t="s">
        <v>18</v>
      </c>
      <c r="I137" s="12">
        <v>1300</v>
      </c>
      <c r="J137" s="8">
        <v>2.44</v>
      </c>
      <c r="K137" s="6">
        <v>2.4</v>
      </c>
      <c r="L137" s="10">
        <v>2.52</v>
      </c>
      <c r="M137" s="13">
        <f t="shared" si="2"/>
        <v>2.4533333333333331</v>
      </c>
      <c r="N137" s="13">
        <f t="shared" si="3"/>
        <v>3189.333333333333</v>
      </c>
    </row>
    <row r="138" spans="1:14" ht="61.5" customHeight="1">
      <c r="A138" s="14">
        <v>125</v>
      </c>
      <c r="B138" s="14"/>
      <c r="C138" s="14"/>
      <c r="D138" s="14"/>
      <c r="E138" s="14"/>
      <c r="F138" s="14"/>
      <c r="G138" s="9" t="s">
        <v>94</v>
      </c>
      <c r="H138" s="9" t="s">
        <v>166</v>
      </c>
      <c r="I138" s="12">
        <v>1</v>
      </c>
      <c r="J138" s="8">
        <v>2945.8</v>
      </c>
      <c r="K138" s="6">
        <v>2860</v>
      </c>
      <c r="L138" s="10">
        <v>3003</v>
      </c>
      <c r="M138" s="13">
        <f t="shared" si="2"/>
        <v>2936.2666666666664</v>
      </c>
      <c r="N138" s="13">
        <f t="shared" si="3"/>
        <v>2936.2666666666664</v>
      </c>
    </row>
    <row r="139" spans="1:14" ht="61.5" customHeight="1">
      <c r="A139" s="14">
        <v>126</v>
      </c>
      <c r="B139" s="14"/>
      <c r="C139" s="14"/>
      <c r="D139" s="14"/>
      <c r="E139" s="14"/>
      <c r="F139" s="14"/>
      <c r="G139" s="9" t="s">
        <v>95</v>
      </c>
      <c r="H139" s="9" t="s">
        <v>19</v>
      </c>
      <c r="I139" s="12">
        <v>2</v>
      </c>
      <c r="J139" s="8">
        <v>7038</v>
      </c>
      <c r="K139" s="6">
        <v>6900</v>
      </c>
      <c r="L139" s="10">
        <v>7245</v>
      </c>
      <c r="M139" s="13">
        <f t="shared" si="2"/>
        <v>7061</v>
      </c>
      <c r="N139" s="13">
        <f t="shared" si="3"/>
        <v>14122</v>
      </c>
    </row>
    <row r="140" spans="1:14" ht="61.5" customHeight="1">
      <c r="A140" s="14">
        <v>127</v>
      </c>
      <c r="B140" s="14"/>
      <c r="C140" s="14"/>
      <c r="D140" s="14"/>
      <c r="E140" s="14"/>
      <c r="F140" s="14"/>
      <c r="G140" s="9" t="s">
        <v>146</v>
      </c>
      <c r="H140" s="9" t="s">
        <v>18</v>
      </c>
      <c r="I140" s="12">
        <v>9000</v>
      </c>
      <c r="J140" s="8">
        <v>2.42</v>
      </c>
      <c r="K140" s="6">
        <v>2.4</v>
      </c>
      <c r="L140" s="10">
        <v>2.52</v>
      </c>
      <c r="M140" s="13">
        <f t="shared" si="2"/>
        <v>2.4466666666666668</v>
      </c>
      <c r="N140" s="13">
        <f t="shared" si="3"/>
        <v>22020</v>
      </c>
    </row>
    <row r="141" spans="1:14" ht="61.5" customHeight="1">
      <c r="A141" s="14">
        <v>128</v>
      </c>
      <c r="B141" s="14"/>
      <c r="C141" s="14"/>
      <c r="D141" s="14"/>
      <c r="E141" s="14"/>
      <c r="F141" s="14"/>
      <c r="G141" s="9" t="s">
        <v>148</v>
      </c>
      <c r="H141" s="9" t="s">
        <v>18</v>
      </c>
      <c r="I141" s="12">
        <v>20</v>
      </c>
      <c r="J141" s="8">
        <v>121.8</v>
      </c>
      <c r="K141" s="6">
        <v>120</v>
      </c>
      <c r="L141" s="10">
        <v>126</v>
      </c>
      <c r="M141" s="13">
        <f t="shared" si="2"/>
        <v>122.60000000000001</v>
      </c>
      <c r="N141" s="13">
        <f t="shared" si="3"/>
        <v>2452</v>
      </c>
    </row>
    <row r="142" spans="1:14" ht="61.5" customHeight="1">
      <c r="A142" s="14">
        <v>129</v>
      </c>
      <c r="B142" s="14"/>
      <c r="C142" s="14"/>
      <c r="D142" s="14"/>
      <c r="E142" s="14"/>
      <c r="F142" s="14"/>
      <c r="G142" s="9" t="s">
        <v>149</v>
      </c>
      <c r="H142" s="9" t="s">
        <v>18</v>
      </c>
      <c r="I142" s="12">
        <v>100</v>
      </c>
      <c r="J142" s="8">
        <v>12.36</v>
      </c>
      <c r="K142" s="6">
        <v>12</v>
      </c>
      <c r="L142" s="10">
        <v>12.6</v>
      </c>
      <c r="M142" s="13">
        <f t="shared" ref="M142:M154" si="4">(J142+K142+L142)/3</f>
        <v>12.32</v>
      </c>
      <c r="N142" s="13">
        <f t="shared" si="3"/>
        <v>1232</v>
      </c>
    </row>
    <row r="143" spans="1:14" ht="61.5" customHeight="1">
      <c r="A143" s="14">
        <v>130</v>
      </c>
      <c r="B143" s="14"/>
      <c r="C143" s="14"/>
      <c r="D143" s="14"/>
      <c r="E143" s="14"/>
      <c r="F143" s="14"/>
      <c r="G143" s="9" t="s">
        <v>150</v>
      </c>
      <c r="H143" s="9" t="s">
        <v>18</v>
      </c>
      <c r="I143" s="12">
        <v>200</v>
      </c>
      <c r="J143" s="8">
        <v>59.16</v>
      </c>
      <c r="K143" s="6">
        <v>58</v>
      </c>
      <c r="L143" s="10">
        <v>60.9</v>
      </c>
      <c r="M143" s="13">
        <f t="shared" si="4"/>
        <v>59.353333333333332</v>
      </c>
      <c r="N143" s="13">
        <f t="shared" ref="N143:N154" si="5">M143*I143</f>
        <v>11870.666666666666</v>
      </c>
    </row>
    <row r="144" spans="1:14" ht="61.5" customHeight="1">
      <c r="A144" s="14">
        <v>131</v>
      </c>
      <c r="B144" s="14"/>
      <c r="C144" s="14"/>
      <c r="D144" s="14"/>
      <c r="E144" s="14"/>
      <c r="F144" s="14"/>
      <c r="G144" s="9" t="s">
        <v>154</v>
      </c>
      <c r="H144" s="9" t="s">
        <v>18</v>
      </c>
      <c r="I144" s="12">
        <v>300</v>
      </c>
      <c r="J144" s="8">
        <v>12.12</v>
      </c>
      <c r="K144" s="6">
        <v>12</v>
      </c>
      <c r="L144" s="10">
        <v>12.6</v>
      </c>
      <c r="M144" s="13">
        <f t="shared" si="4"/>
        <v>12.24</v>
      </c>
      <c r="N144" s="13">
        <f t="shared" si="5"/>
        <v>3672</v>
      </c>
    </row>
    <row r="145" spans="1:14" ht="61.5" customHeight="1">
      <c r="A145" s="14">
        <v>132</v>
      </c>
      <c r="B145" s="14"/>
      <c r="C145" s="14"/>
      <c r="D145" s="14"/>
      <c r="E145" s="14"/>
      <c r="F145" s="14"/>
      <c r="G145" s="9" t="s">
        <v>147</v>
      </c>
      <c r="H145" s="9" t="s">
        <v>18</v>
      </c>
      <c r="I145" s="12">
        <v>4000</v>
      </c>
      <c r="J145" s="8">
        <v>16.239999999999998</v>
      </c>
      <c r="K145" s="6">
        <v>16</v>
      </c>
      <c r="L145" s="10">
        <v>16.8</v>
      </c>
      <c r="M145" s="13">
        <f t="shared" si="4"/>
        <v>16.346666666666664</v>
      </c>
      <c r="N145" s="13">
        <f t="shared" si="5"/>
        <v>65386.666666666657</v>
      </c>
    </row>
    <row r="146" spans="1:14" ht="61.5" customHeight="1">
      <c r="A146" s="14">
        <v>133</v>
      </c>
      <c r="B146" s="14"/>
      <c r="C146" s="14"/>
      <c r="D146" s="14"/>
      <c r="E146" s="14"/>
      <c r="F146" s="14"/>
      <c r="G146" s="9" t="s">
        <v>152</v>
      </c>
      <c r="H146" s="9" t="s">
        <v>18</v>
      </c>
      <c r="I146" s="12">
        <v>9200</v>
      </c>
      <c r="J146" s="8">
        <v>10.92</v>
      </c>
      <c r="K146" s="6">
        <v>10.6</v>
      </c>
      <c r="L146" s="10">
        <v>11.13</v>
      </c>
      <c r="M146" s="13">
        <f t="shared" si="4"/>
        <v>10.883333333333333</v>
      </c>
      <c r="N146" s="13">
        <f t="shared" si="5"/>
        <v>100126.66666666666</v>
      </c>
    </row>
    <row r="147" spans="1:14" ht="61.5" customHeight="1">
      <c r="A147" s="14">
        <v>134</v>
      </c>
      <c r="B147" s="14"/>
      <c r="C147" s="14"/>
      <c r="D147" s="14"/>
      <c r="E147" s="14"/>
      <c r="F147" s="14"/>
      <c r="G147" s="9" t="s">
        <v>155</v>
      </c>
      <c r="H147" s="9" t="s">
        <v>18</v>
      </c>
      <c r="I147" s="12">
        <v>500</v>
      </c>
      <c r="J147" s="8">
        <v>16.829999999999998</v>
      </c>
      <c r="K147" s="6">
        <v>16.5</v>
      </c>
      <c r="L147" s="10">
        <v>17.329999999999998</v>
      </c>
      <c r="M147" s="13">
        <f t="shared" si="4"/>
        <v>16.886666666666667</v>
      </c>
      <c r="N147" s="13">
        <f t="shared" si="5"/>
        <v>8443.3333333333339</v>
      </c>
    </row>
    <row r="148" spans="1:14" ht="61.5" customHeight="1">
      <c r="A148" s="14">
        <v>135</v>
      </c>
      <c r="B148" s="14"/>
      <c r="C148" s="14"/>
      <c r="D148" s="14"/>
      <c r="E148" s="14"/>
      <c r="F148" s="14"/>
      <c r="G148" s="9" t="s">
        <v>151</v>
      </c>
      <c r="H148" s="9" t="s">
        <v>18</v>
      </c>
      <c r="I148" s="12">
        <v>3700</v>
      </c>
      <c r="J148" s="8">
        <v>24.72</v>
      </c>
      <c r="K148" s="6">
        <v>24</v>
      </c>
      <c r="L148" s="10">
        <v>25.2</v>
      </c>
      <c r="M148" s="13">
        <f t="shared" si="4"/>
        <v>24.64</v>
      </c>
      <c r="N148" s="13">
        <f t="shared" si="5"/>
        <v>91168</v>
      </c>
    </row>
    <row r="149" spans="1:14" ht="61.5" customHeight="1">
      <c r="A149" s="14">
        <v>136</v>
      </c>
      <c r="B149" s="14"/>
      <c r="C149" s="14"/>
      <c r="D149" s="14"/>
      <c r="E149" s="14"/>
      <c r="F149" s="14"/>
      <c r="G149" s="9" t="s">
        <v>153</v>
      </c>
      <c r="H149" s="9" t="s">
        <v>18</v>
      </c>
      <c r="I149" s="12">
        <v>5800</v>
      </c>
      <c r="J149" s="8">
        <v>13.06</v>
      </c>
      <c r="K149" s="6">
        <v>12.8</v>
      </c>
      <c r="L149" s="10">
        <v>13.44</v>
      </c>
      <c r="M149" s="13">
        <f t="shared" si="4"/>
        <v>13.1</v>
      </c>
      <c r="N149" s="13">
        <f t="shared" si="5"/>
        <v>75980</v>
      </c>
    </row>
    <row r="150" spans="1:14" ht="61.5" customHeight="1">
      <c r="A150" s="14">
        <v>137</v>
      </c>
      <c r="B150" s="14"/>
      <c r="C150" s="14"/>
      <c r="D150" s="14"/>
      <c r="E150" s="14"/>
      <c r="F150" s="14"/>
      <c r="G150" s="9" t="s">
        <v>156</v>
      </c>
      <c r="H150" s="9" t="s">
        <v>18</v>
      </c>
      <c r="I150" s="12">
        <v>1000</v>
      </c>
      <c r="J150" s="8">
        <v>24.24</v>
      </c>
      <c r="K150" s="6">
        <v>24</v>
      </c>
      <c r="L150" s="10">
        <v>25.2</v>
      </c>
      <c r="M150" s="13">
        <f t="shared" si="4"/>
        <v>24.48</v>
      </c>
      <c r="N150" s="13">
        <f t="shared" si="5"/>
        <v>24480</v>
      </c>
    </row>
    <row r="151" spans="1:14" ht="61.5" customHeight="1">
      <c r="A151" s="14">
        <v>138</v>
      </c>
      <c r="B151" s="14"/>
      <c r="C151" s="14"/>
      <c r="D151" s="14"/>
      <c r="E151" s="14"/>
      <c r="F151" s="14"/>
      <c r="G151" s="9" t="s">
        <v>98</v>
      </c>
      <c r="H151" s="9" t="s">
        <v>18</v>
      </c>
      <c r="I151" s="12">
        <v>2500</v>
      </c>
      <c r="J151" s="8">
        <v>18.27</v>
      </c>
      <c r="K151" s="6">
        <v>18</v>
      </c>
      <c r="L151" s="10">
        <v>18.899999999999999</v>
      </c>
      <c r="M151" s="13">
        <f t="shared" si="4"/>
        <v>18.389999999999997</v>
      </c>
      <c r="N151" s="13">
        <f t="shared" si="5"/>
        <v>45974.999999999993</v>
      </c>
    </row>
    <row r="152" spans="1:14" ht="61.5" customHeight="1">
      <c r="A152" s="14">
        <v>139</v>
      </c>
      <c r="B152" s="14"/>
      <c r="C152" s="14"/>
      <c r="D152" s="14"/>
      <c r="E152" s="14"/>
      <c r="F152" s="14"/>
      <c r="G152" s="9" t="s">
        <v>157</v>
      </c>
      <c r="H152" s="9" t="s">
        <v>162</v>
      </c>
      <c r="I152" s="12">
        <v>1</v>
      </c>
      <c r="J152" s="8">
        <v>22340.7</v>
      </c>
      <c r="K152" s="6">
        <v>21690</v>
      </c>
      <c r="L152" s="10">
        <v>22774.5</v>
      </c>
      <c r="M152" s="13">
        <f t="shared" si="4"/>
        <v>22268.399999999998</v>
      </c>
      <c r="N152" s="13">
        <f t="shared" si="5"/>
        <v>22268.399999999998</v>
      </c>
    </row>
    <row r="153" spans="1:14" ht="61.5" customHeight="1">
      <c r="A153" s="14">
        <v>140</v>
      </c>
      <c r="B153" s="14"/>
      <c r="C153" s="14"/>
      <c r="D153" s="14"/>
      <c r="E153" s="14"/>
      <c r="F153" s="28"/>
      <c r="G153" s="9" t="s">
        <v>158</v>
      </c>
      <c r="H153" s="9" t="s">
        <v>162</v>
      </c>
      <c r="I153" s="12">
        <v>1</v>
      </c>
      <c r="J153" s="13">
        <v>3366</v>
      </c>
      <c r="K153" s="6">
        <v>3300</v>
      </c>
      <c r="L153" s="10">
        <v>3465</v>
      </c>
      <c r="M153" s="13">
        <f t="shared" si="4"/>
        <v>3377</v>
      </c>
      <c r="N153" s="13">
        <f t="shared" si="5"/>
        <v>3377</v>
      </c>
    </row>
    <row r="154" spans="1:14" ht="61.5" customHeight="1">
      <c r="A154" s="14">
        <v>141</v>
      </c>
      <c r="B154" s="14"/>
      <c r="C154" s="14"/>
      <c r="D154" s="14"/>
      <c r="E154" s="14"/>
      <c r="F154" s="14"/>
      <c r="G154" s="9" t="s">
        <v>173</v>
      </c>
      <c r="H154" s="9" t="s">
        <v>18</v>
      </c>
      <c r="I154" s="29">
        <v>1</v>
      </c>
      <c r="J154" s="13">
        <v>7423.5</v>
      </c>
      <c r="K154" s="6">
        <v>7350</v>
      </c>
      <c r="L154" s="10">
        <v>7717.5</v>
      </c>
      <c r="M154" s="13">
        <f t="shared" si="4"/>
        <v>7497</v>
      </c>
      <c r="N154" s="13">
        <f t="shared" si="5"/>
        <v>7497</v>
      </c>
    </row>
    <row r="155" spans="1:14" ht="61.5" customHeight="1">
      <c r="N155" s="5">
        <f>SUM(N14:N154)</f>
        <v>3047927.6766666668</v>
      </c>
    </row>
  </sheetData>
  <mergeCells count="164">
    <mergeCell ref="A154:F154"/>
    <mergeCell ref="A53:F53"/>
    <mergeCell ref="A54:F54"/>
    <mergeCell ref="A55:F55"/>
    <mergeCell ref="A56:F56"/>
    <mergeCell ref="A57:F57"/>
    <mergeCell ref="A63:F63"/>
    <mergeCell ref="A58:F58"/>
    <mergeCell ref="A59:F59"/>
    <mergeCell ref="A60:F60"/>
    <mergeCell ref="A61:F61"/>
    <mergeCell ref="A62:F62"/>
    <mergeCell ref="A36:F36"/>
    <mergeCell ref="A35:F35"/>
    <mergeCell ref="A46:F46"/>
    <mergeCell ref="A47:F47"/>
    <mergeCell ref="A48:F48"/>
    <mergeCell ref="A49:F49"/>
    <mergeCell ref="A50:F50"/>
    <mergeCell ref="A51:F51"/>
    <mergeCell ref="A52:F52"/>
    <mergeCell ref="A5:N5"/>
    <mergeCell ref="I2:N2"/>
    <mergeCell ref="I1:N1"/>
    <mergeCell ref="A1:H1"/>
    <mergeCell ref="A4:N4"/>
    <mergeCell ref="A2:H2"/>
    <mergeCell ref="A3:H3"/>
    <mergeCell ref="I3:N3"/>
    <mergeCell ref="G12:G13"/>
    <mergeCell ref="A6:N6"/>
    <mergeCell ref="A7:N7"/>
    <mergeCell ref="N12:N13"/>
    <mergeCell ref="M12:M13"/>
    <mergeCell ref="J12:J13"/>
    <mergeCell ref="A11:N11"/>
    <mergeCell ref="A8:N8"/>
    <mergeCell ref="A9:N9"/>
    <mergeCell ref="A10:N10"/>
    <mergeCell ref="A12:F13"/>
    <mergeCell ref="K12:K13"/>
    <mergeCell ref="L12:L13"/>
    <mergeCell ref="H12:H13"/>
    <mergeCell ref="I12:I13"/>
    <mergeCell ref="A23:F23"/>
    <mergeCell ref="A22:F22"/>
    <mergeCell ref="A15:F15"/>
    <mergeCell ref="A14:F14"/>
    <mergeCell ref="A81:F81"/>
    <mergeCell ref="A71:F71"/>
    <mergeCell ref="A72:F72"/>
    <mergeCell ref="A73:F73"/>
    <mergeCell ref="A74:F74"/>
    <mergeCell ref="A75:F75"/>
    <mergeCell ref="A69:F69"/>
    <mergeCell ref="A70:F70"/>
    <mergeCell ref="A64:F64"/>
    <mergeCell ref="A65:F65"/>
    <mergeCell ref="A66:F66"/>
    <mergeCell ref="A67:F67"/>
    <mergeCell ref="A68:F68"/>
    <mergeCell ref="A16:F16"/>
    <mergeCell ref="A17:F17"/>
    <mergeCell ref="A18:F18"/>
    <mergeCell ref="A19:F19"/>
    <mergeCell ref="A20:F20"/>
    <mergeCell ref="A21:F21"/>
    <mergeCell ref="A43:F43"/>
    <mergeCell ref="A76:F76"/>
    <mergeCell ref="A77:F77"/>
    <mergeCell ref="A78:F78"/>
    <mergeCell ref="A79:F79"/>
    <mergeCell ref="A80:F80"/>
    <mergeCell ref="A27:F27"/>
    <mergeCell ref="A26:F26"/>
    <mergeCell ref="A25:F25"/>
    <mergeCell ref="A24:F24"/>
    <mergeCell ref="A44:F44"/>
    <mergeCell ref="A45:F45"/>
    <mergeCell ref="A29:F29"/>
    <mergeCell ref="A28:F28"/>
    <mergeCell ref="A40:F40"/>
    <mergeCell ref="A41:F41"/>
    <mergeCell ref="A42:F42"/>
    <mergeCell ref="A34:F34"/>
    <mergeCell ref="A33:F33"/>
    <mergeCell ref="A32:F32"/>
    <mergeCell ref="A31:F31"/>
    <mergeCell ref="A30:F30"/>
    <mergeCell ref="A39:F39"/>
    <mergeCell ref="A38:F38"/>
    <mergeCell ref="A37:F37"/>
    <mergeCell ref="A86:F86"/>
    <mergeCell ref="A87:F87"/>
    <mergeCell ref="A88:F88"/>
    <mergeCell ref="A89:F89"/>
    <mergeCell ref="A90:F90"/>
    <mergeCell ref="A82:F82"/>
    <mergeCell ref="A83:F83"/>
    <mergeCell ref="A84:F84"/>
    <mergeCell ref="A85:F85"/>
    <mergeCell ref="A96:F96"/>
    <mergeCell ref="A97:F97"/>
    <mergeCell ref="A98:F98"/>
    <mergeCell ref="A99:F99"/>
    <mergeCell ref="A100:F100"/>
    <mergeCell ref="A91:F91"/>
    <mergeCell ref="A92:F92"/>
    <mergeCell ref="A93:F93"/>
    <mergeCell ref="A94:F94"/>
    <mergeCell ref="A95:F95"/>
    <mergeCell ref="A106:F106"/>
    <mergeCell ref="A107:F107"/>
    <mergeCell ref="A108:F108"/>
    <mergeCell ref="A109:F109"/>
    <mergeCell ref="A110:F110"/>
    <mergeCell ref="A101:F101"/>
    <mergeCell ref="A102:F102"/>
    <mergeCell ref="A103:F103"/>
    <mergeCell ref="A104:F104"/>
    <mergeCell ref="A105:F105"/>
    <mergeCell ref="A116:F116"/>
    <mergeCell ref="A117:F117"/>
    <mergeCell ref="A118:F118"/>
    <mergeCell ref="A119:F119"/>
    <mergeCell ref="A120:F120"/>
    <mergeCell ref="A111:F111"/>
    <mergeCell ref="A112:F112"/>
    <mergeCell ref="A113:F113"/>
    <mergeCell ref="A114:F114"/>
    <mergeCell ref="A115:F115"/>
    <mergeCell ref="A126:F126"/>
    <mergeCell ref="A127:F127"/>
    <mergeCell ref="A128:F128"/>
    <mergeCell ref="A129:F129"/>
    <mergeCell ref="A130:F130"/>
    <mergeCell ref="A121:F121"/>
    <mergeCell ref="A122:F122"/>
    <mergeCell ref="A123:F123"/>
    <mergeCell ref="A124:F124"/>
    <mergeCell ref="A125:F125"/>
    <mergeCell ref="A136:F136"/>
    <mergeCell ref="A137:F137"/>
    <mergeCell ref="A138:F138"/>
    <mergeCell ref="A139:F139"/>
    <mergeCell ref="A140:F140"/>
    <mergeCell ref="A131:F131"/>
    <mergeCell ref="A132:F132"/>
    <mergeCell ref="A133:F133"/>
    <mergeCell ref="A134:F134"/>
    <mergeCell ref="A135:F135"/>
    <mergeCell ref="A151:F151"/>
    <mergeCell ref="A152:F152"/>
    <mergeCell ref="A153:F153"/>
    <mergeCell ref="A146:F146"/>
    <mergeCell ref="A147:F147"/>
    <mergeCell ref="A148:F148"/>
    <mergeCell ref="A149:F149"/>
    <mergeCell ref="A150:F150"/>
    <mergeCell ref="A141:F141"/>
    <mergeCell ref="A142:F142"/>
    <mergeCell ref="A143:F143"/>
    <mergeCell ref="A144:F144"/>
    <mergeCell ref="A145:F145"/>
  </mergeCells>
  <pageMargins left="0.70866141732283472" right="0.19685039370078741" top="0.74803149606299213" bottom="0.74803149606299213" header="0.31496062992125984" footer="0.31496062992125984"/>
  <pageSetup paperSize="9" scale="4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2022-12-21T10:33:37Z</cp:lastPrinted>
  <dcterms:created xsi:type="dcterms:W3CDTF">2014-11-19T08:38:45Z</dcterms:created>
  <dcterms:modified xsi:type="dcterms:W3CDTF">2022-12-26T05:22:53Z</dcterms:modified>
</cp:coreProperties>
</file>